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cuentate/Library/CloudStorage/GoogleDrive-servicios@cuentate.com/Mi unidad/12.TALLER RENTA PN 2025/CLASE 2/"/>
    </mc:Choice>
  </mc:AlternateContent>
  <xr:revisionPtr revIDLastSave="0" documentId="13_ncr:1_{2C7E6EEA-4F83-074E-8FC3-7A3924424C7F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Evaluación Residencia" sheetId="1" r:id="rId1"/>
    <sheet name="Registro de Viajes" sheetId="2" r:id="rId2"/>
    <sheet name="Motor_Calculo" sheetId="3" state="hidden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6" i="2"/>
  <c r="D5" i="2"/>
  <c r="N7" i="2"/>
  <c r="T20" i="2"/>
  <c r="D8" i="1" a="1"/>
  <c r="D8" i="1" s="1"/>
  <c r="N22" i="2"/>
  <c r="N17" i="2"/>
  <c r="N12" i="2"/>
  <c r="N27" i="2"/>
  <c r="G5" i="2" l="1"/>
  <c r="D1827" i="3"/>
  <c r="B1827" i="3"/>
  <c r="D1826" i="3"/>
  <c r="B1826" i="3"/>
  <c r="D1825" i="3"/>
  <c r="B1825" i="3"/>
  <c r="D1824" i="3"/>
  <c r="B1824" i="3"/>
  <c r="D1823" i="3"/>
  <c r="B1823" i="3"/>
  <c r="D1822" i="3"/>
  <c r="B1822" i="3"/>
  <c r="D1821" i="3"/>
  <c r="B1821" i="3"/>
  <c r="D1820" i="3"/>
  <c r="B1820" i="3"/>
  <c r="D1819" i="3"/>
  <c r="B1819" i="3"/>
  <c r="D1818" i="3"/>
  <c r="B1818" i="3"/>
  <c r="D1817" i="3"/>
  <c r="B1817" i="3"/>
  <c r="D1816" i="3"/>
  <c r="B1816" i="3"/>
  <c r="D1815" i="3"/>
  <c r="B1815" i="3"/>
  <c r="D1814" i="3"/>
  <c r="B1814" i="3"/>
  <c r="D1813" i="3"/>
  <c r="B1813" i="3"/>
  <c r="D1812" i="3"/>
  <c r="B1812" i="3"/>
  <c r="D1811" i="3"/>
  <c r="B1811" i="3"/>
  <c r="D1810" i="3"/>
  <c r="B1810" i="3"/>
  <c r="D1809" i="3"/>
  <c r="B1809" i="3"/>
  <c r="D1808" i="3"/>
  <c r="B1808" i="3"/>
  <c r="D1807" i="3"/>
  <c r="B1807" i="3"/>
  <c r="D1806" i="3"/>
  <c r="B1806" i="3"/>
  <c r="D1805" i="3"/>
  <c r="B1805" i="3"/>
  <c r="D1804" i="3"/>
  <c r="B1804" i="3"/>
  <c r="D1803" i="3"/>
  <c r="B1803" i="3"/>
  <c r="D1802" i="3"/>
  <c r="B1802" i="3"/>
  <c r="D1801" i="3"/>
  <c r="B1801" i="3"/>
  <c r="D1800" i="3"/>
  <c r="B1800" i="3"/>
  <c r="D1799" i="3"/>
  <c r="B1799" i="3"/>
  <c r="D1798" i="3"/>
  <c r="B1798" i="3"/>
  <c r="D1797" i="3"/>
  <c r="B1797" i="3"/>
  <c r="D1796" i="3"/>
  <c r="B1796" i="3"/>
  <c r="D1795" i="3"/>
  <c r="B1795" i="3"/>
  <c r="D1794" i="3"/>
  <c r="B1794" i="3"/>
  <c r="D1793" i="3"/>
  <c r="B1793" i="3"/>
  <c r="D1792" i="3"/>
  <c r="B1792" i="3"/>
  <c r="D1791" i="3"/>
  <c r="B1791" i="3"/>
  <c r="D1790" i="3"/>
  <c r="B1790" i="3"/>
  <c r="D1789" i="3"/>
  <c r="B1789" i="3"/>
  <c r="D1788" i="3"/>
  <c r="B1788" i="3"/>
  <c r="D1787" i="3"/>
  <c r="B1787" i="3"/>
  <c r="D1786" i="3"/>
  <c r="B1786" i="3"/>
  <c r="D1785" i="3"/>
  <c r="B1785" i="3"/>
  <c r="D1784" i="3"/>
  <c r="B1784" i="3"/>
  <c r="D1783" i="3"/>
  <c r="B1783" i="3"/>
  <c r="D1782" i="3"/>
  <c r="B1782" i="3"/>
  <c r="D1781" i="3"/>
  <c r="B1781" i="3"/>
  <c r="D1780" i="3"/>
  <c r="B1780" i="3"/>
  <c r="D1779" i="3"/>
  <c r="B1779" i="3"/>
  <c r="D1778" i="3"/>
  <c r="B1778" i="3"/>
  <c r="D1777" i="3"/>
  <c r="B1777" i="3"/>
  <c r="D1776" i="3"/>
  <c r="B1776" i="3"/>
  <c r="D1775" i="3"/>
  <c r="B1775" i="3"/>
  <c r="D1774" i="3"/>
  <c r="B1774" i="3"/>
  <c r="D1773" i="3"/>
  <c r="B1773" i="3"/>
  <c r="D1772" i="3"/>
  <c r="B1772" i="3"/>
  <c r="D1771" i="3"/>
  <c r="B1771" i="3"/>
  <c r="D1770" i="3"/>
  <c r="B1770" i="3"/>
  <c r="D1769" i="3"/>
  <c r="B1769" i="3"/>
  <c r="D1768" i="3"/>
  <c r="B1768" i="3"/>
  <c r="D1767" i="3"/>
  <c r="B1767" i="3"/>
  <c r="D1766" i="3"/>
  <c r="B1766" i="3"/>
  <c r="D1765" i="3"/>
  <c r="B1765" i="3"/>
  <c r="D1764" i="3"/>
  <c r="B1764" i="3"/>
  <c r="D1763" i="3"/>
  <c r="B1763" i="3"/>
  <c r="D1762" i="3"/>
  <c r="B1762" i="3"/>
  <c r="D1761" i="3"/>
  <c r="B1761" i="3"/>
  <c r="D1760" i="3"/>
  <c r="B1760" i="3"/>
  <c r="D1759" i="3"/>
  <c r="B1759" i="3"/>
  <c r="D1758" i="3"/>
  <c r="B1758" i="3"/>
  <c r="D1757" i="3"/>
  <c r="B1757" i="3"/>
  <c r="D1756" i="3"/>
  <c r="B1756" i="3"/>
  <c r="D1755" i="3"/>
  <c r="B1755" i="3"/>
  <c r="D1754" i="3"/>
  <c r="B1754" i="3"/>
  <c r="D1753" i="3"/>
  <c r="B1753" i="3"/>
  <c r="D1752" i="3"/>
  <c r="B1752" i="3"/>
  <c r="D1751" i="3"/>
  <c r="B1751" i="3"/>
  <c r="D1750" i="3"/>
  <c r="B1750" i="3"/>
  <c r="D1749" i="3"/>
  <c r="B1749" i="3"/>
  <c r="D1748" i="3"/>
  <c r="B1748" i="3"/>
  <c r="D1747" i="3"/>
  <c r="B1747" i="3"/>
  <c r="D1746" i="3"/>
  <c r="B1746" i="3"/>
  <c r="D1745" i="3"/>
  <c r="B1745" i="3"/>
  <c r="D1744" i="3"/>
  <c r="B1744" i="3"/>
  <c r="D1743" i="3"/>
  <c r="B1743" i="3"/>
  <c r="D1742" i="3"/>
  <c r="B1742" i="3"/>
  <c r="D1741" i="3"/>
  <c r="B1741" i="3"/>
  <c r="D1740" i="3"/>
  <c r="B1740" i="3"/>
  <c r="D1739" i="3"/>
  <c r="B1739" i="3"/>
  <c r="D1738" i="3"/>
  <c r="B1738" i="3"/>
  <c r="D1737" i="3"/>
  <c r="B1737" i="3"/>
  <c r="D1736" i="3"/>
  <c r="B1736" i="3"/>
  <c r="D1735" i="3"/>
  <c r="B1735" i="3"/>
  <c r="D1734" i="3"/>
  <c r="B1734" i="3"/>
  <c r="D1733" i="3"/>
  <c r="B1733" i="3"/>
  <c r="D1732" i="3"/>
  <c r="B1732" i="3"/>
  <c r="D1731" i="3"/>
  <c r="B1731" i="3"/>
  <c r="D1730" i="3"/>
  <c r="B1730" i="3"/>
  <c r="D1729" i="3"/>
  <c r="B1729" i="3"/>
  <c r="D1728" i="3"/>
  <c r="B1728" i="3"/>
  <c r="D1727" i="3"/>
  <c r="B1727" i="3"/>
  <c r="D1726" i="3"/>
  <c r="B1726" i="3"/>
  <c r="D1725" i="3"/>
  <c r="B1725" i="3"/>
  <c r="D1724" i="3"/>
  <c r="B1724" i="3"/>
  <c r="D1723" i="3"/>
  <c r="B1723" i="3"/>
  <c r="D1722" i="3"/>
  <c r="B1722" i="3"/>
  <c r="D1721" i="3"/>
  <c r="B1721" i="3"/>
  <c r="D1720" i="3"/>
  <c r="B1720" i="3"/>
  <c r="D1719" i="3"/>
  <c r="B1719" i="3"/>
  <c r="D1718" i="3"/>
  <c r="B1718" i="3"/>
  <c r="D1717" i="3"/>
  <c r="B1717" i="3"/>
  <c r="D1716" i="3"/>
  <c r="B1716" i="3"/>
  <c r="D1715" i="3"/>
  <c r="B1715" i="3"/>
  <c r="D1714" i="3"/>
  <c r="B1714" i="3"/>
  <c r="D1713" i="3"/>
  <c r="B1713" i="3"/>
  <c r="D1712" i="3"/>
  <c r="B1712" i="3"/>
  <c r="D1711" i="3"/>
  <c r="B1711" i="3"/>
  <c r="D1710" i="3"/>
  <c r="B1710" i="3"/>
  <c r="D1709" i="3"/>
  <c r="B1709" i="3"/>
  <c r="D1708" i="3"/>
  <c r="B1708" i="3"/>
  <c r="D1707" i="3"/>
  <c r="B1707" i="3"/>
  <c r="D1706" i="3"/>
  <c r="B1706" i="3"/>
  <c r="D1705" i="3"/>
  <c r="B1705" i="3"/>
  <c r="D1704" i="3"/>
  <c r="B1704" i="3"/>
  <c r="D1703" i="3"/>
  <c r="B1703" i="3"/>
  <c r="D1702" i="3"/>
  <c r="B1702" i="3"/>
  <c r="D1701" i="3"/>
  <c r="B1701" i="3"/>
  <c r="D1700" i="3"/>
  <c r="B1700" i="3"/>
  <c r="D1699" i="3"/>
  <c r="B1699" i="3"/>
  <c r="D1698" i="3"/>
  <c r="B1698" i="3"/>
  <c r="D1697" i="3"/>
  <c r="B1697" i="3"/>
  <c r="D1696" i="3"/>
  <c r="B1696" i="3"/>
  <c r="D1695" i="3"/>
  <c r="B1695" i="3"/>
  <c r="D1694" i="3"/>
  <c r="B1694" i="3"/>
  <c r="D1693" i="3"/>
  <c r="B1693" i="3"/>
  <c r="D1692" i="3"/>
  <c r="B1692" i="3"/>
  <c r="D1691" i="3"/>
  <c r="B1691" i="3"/>
  <c r="D1690" i="3"/>
  <c r="B1690" i="3"/>
  <c r="D1689" i="3"/>
  <c r="B1689" i="3"/>
  <c r="D1688" i="3"/>
  <c r="B1688" i="3"/>
  <c r="D1687" i="3"/>
  <c r="B1687" i="3"/>
  <c r="D1686" i="3"/>
  <c r="B1686" i="3"/>
  <c r="D1685" i="3"/>
  <c r="B1685" i="3"/>
  <c r="D1684" i="3"/>
  <c r="B1684" i="3"/>
  <c r="D1683" i="3"/>
  <c r="B1683" i="3"/>
  <c r="D1682" i="3"/>
  <c r="B1682" i="3"/>
  <c r="D1681" i="3"/>
  <c r="B1681" i="3"/>
  <c r="D1680" i="3"/>
  <c r="B1680" i="3"/>
  <c r="D1679" i="3"/>
  <c r="B1679" i="3"/>
  <c r="D1678" i="3"/>
  <c r="B1678" i="3"/>
  <c r="D1677" i="3"/>
  <c r="B1677" i="3"/>
  <c r="D1676" i="3"/>
  <c r="B1676" i="3"/>
  <c r="D1675" i="3"/>
  <c r="B1675" i="3"/>
  <c r="D1674" i="3"/>
  <c r="B1674" i="3"/>
  <c r="D1673" i="3"/>
  <c r="B1673" i="3"/>
  <c r="D1672" i="3"/>
  <c r="B1672" i="3"/>
  <c r="D1671" i="3"/>
  <c r="B1671" i="3"/>
  <c r="D1670" i="3"/>
  <c r="B1670" i="3"/>
  <c r="D1669" i="3"/>
  <c r="B1669" i="3"/>
  <c r="D1668" i="3"/>
  <c r="B1668" i="3"/>
  <c r="D1667" i="3"/>
  <c r="B1667" i="3"/>
  <c r="D1666" i="3"/>
  <c r="B1666" i="3"/>
  <c r="D1665" i="3"/>
  <c r="B1665" i="3"/>
  <c r="D1664" i="3"/>
  <c r="B1664" i="3"/>
  <c r="D1663" i="3"/>
  <c r="B1663" i="3"/>
  <c r="D1662" i="3"/>
  <c r="B1662" i="3"/>
  <c r="D1661" i="3"/>
  <c r="B1661" i="3"/>
  <c r="D1660" i="3"/>
  <c r="B1660" i="3"/>
  <c r="D1659" i="3"/>
  <c r="B1659" i="3"/>
  <c r="D1658" i="3"/>
  <c r="B1658" i="3"/>
  <c r="D1657" i="3"/>
  <c r="B1657" i="3"/>
  <c r="D1656" i="3"/>
  <c r="B1656" i="3"/>
  <c r="D1655" i="3"/>
  <c r="B1655" i="3"/>
  <c r="D1654" i="3"/>
  <c r="B1654" i="3"/>
  <c r="D1653" i="3"/>
  <c r="B1653" i="3"/>
  <c r="D1652" i="3"/>
  <c r="B1652" i="3"/>
  <c r="D1651" i="3"/>
  <c r="B1651" i="3"/>
  <c r="D1650" i="3"/>
  <c r="B1650" i="3"/>
  <c r="D1649" i="3"/>
  <c r="B1649" i="3"/>
  <c r="D1648" i="3"/>
  <c r="B1648" i="3"/>
  <c r="D1647" i="3"/>
  <c r="B1647" i="3"/>
  <c r="D1646" i="3"/>
  <c r="B1646" i="3"/>
  <c r="D1645" i="3"/>
  <c r="B1645" i="3"/>
  <c r="D1644" i="3"/>
  <c r="B1644" i="3"/>
  <c r="D1643" i="3"/>
  <c r="B1643" i="3"/>
  <c r="D1642" i="3"/>
  <c r="B1642" i="3"/>
  <c r="D1641" i="3"/>
  <c r="B1641" i="3"/>
  <c r="D1640" i="3"/>
  <c r="B1640" i="3"/>
  <c r="D1639" i="3"/>
  <c r="B1639" i="3"/>
  <c r="D1638" i="3"/>
  <c r="B1638" i="3"/>
  <c r="D1637" i="3"/>
  <c r="B1637" i="3"/>
  <c r="D1636" i="3"/>
  <c r="B1636" i="3"/>
  <c r="D1635" i="3"/>
  <c r="B1635" i="3"/>
  <c r="D1634" i="3"/>
  <c r="B1634" i="3"/>
  <c r="D1633" i="3"/>
  <c r="B1633" i="3"/>
  <c r="D1632" i="3"/>
  <c r="B1632" i="3"/>
  <c r="D1631" i="3"/>
  <c r="B1631" i="3"/>
  <c r="D1630" i="3"/>
  <c r="B1630" i="3"/>
  <c r="D1629" i="3"/>
  <c r="B1629" i="3"/>
  <c r="D1628" i="3"/>
  <c r="B1628" i="3"/>
  <c r="D1627" i="3"/>
  <c r="B1627" i="3"/>
  <c r="D1626" i="3"/>
  <c r="B1626" i="3"/>
  <c r="D1625" i="3"/>
  <c r="B1625" i="3"/>
  <c r="D1624" i="3"/>
  <c r="B1624" i="3"/>
  <c r="D1623" i="3"/>
  <c r="B1623" i="3"/>
  <c r="D1622" i="3"/>
  <c r="B1622" i="3"/>
  <c r="D1621" i="3"/>
  <c r="B1621" i="3"/>
  <c r="D1620" i="3"/>
  <c r="B1620" i="3"/>
  <c r="D1619" i="3"/>
  <c r="B1619" i="3"/>
  <c r="D1618" i="3"/>
  <c r="B1618" i="3"/>
  <c r="D1617" i="3"/>
  <c r="B1617" i="3"/>
  <c r="D1616" i="3"/>
  <c r="B1616" i="3"/>
  <c r="D1615" i="3"/>
  <c r="B1615" i="3"/>
  <c r="D1614" i="3"/>
  <c r="B1614" i="3"/>
  <c r="D1613" i="3"/>
  <c r="B1613" i="3"/>
  <c r="D1612" i="3"/>
  <c r="B1612" i="3"/>
  <c r="D1611" i="3"/>
  <c r="B1611" i="3"/>
  <c r="D1610" i="3"/>
  <c r="B1610" i="3"/>
  <c r="D1609" i="3"/>
  <c r="B1609" i="3"/>
  <c r="D1608" i="3"/>
  <c r="B1608" i="3"/>
  <c r="D1607" i="3"/>
  <c r="B1607" i="3"/>
  <c r="D1606" i="3"/>
  <c r="B1606" i="3"/>
  <c r="D1605" i="3"/>
  <c r="B1605" i="3"/>
  <c r="D1604" i="3"/>
  <c r="B1604" i="3"/>
  <c r="D1603" i="3"/>
  <c r="B1603" i="3"/>
  <c r="D1602" i="3"/>
  <c r="B1602" i="3"/>
  <c r="D1601" i="3"/>
  <c r="B1601" i="3"/>
  <c r="D1600" i="3"/>
  <c r="B1600" i="3"/>
  <c r="D1599" i="3"/>
  <c r="B1599" i="3"/>
  <c r="D1598" i="3"/>
  <c r="B1598" i="3"/>
  <c r="D1597" i="3"/>
  <c r="B1597" i="3"/>
  <c r="D1596" i="3"/>
  <c r="B1596" i="3"/>
  <c r="D1595" i="3"/>
  <c r="B1595" i="3"/>
  <c r="D1594" i="3"/>
  <c r="B1594" i="3"/>
  <c r="D1593" i="3"/>
  <c r="B1593" i="3"/>
  <c r="D1592" i="3"/>
  <c r="B1592" i="3"/>
  <c r="D1591" i="3"/>
  <c r="B1591" i="3"/>
  <c r="D1590" i="3"/>
  <c r="B1590" i="3"/>
  <c r="D1589" i="3"/>
  <c r="B1589" i="3"/>
  <c r="D1588" i="3"/>
  <c r="B1588" i="3"/>
  <c r="D1587" i="3"/>
  <c r="B1587" i="3"/>
  <c r="D1586" i="3"/>
  <c r="B1586" i="3"/>
  <c r="D1585" i="3"/>
  <c r="B1585" i="3"/>
  <c r="D1584" i="3"/>
  <c r="B1584" i="3"/>
  <c r="D1583" i="3"/>
  <c r="B1583" i="3"/>
  <c r="D1582" i="3"/>
  <c r="B1582" i="3"/>
  <c r="D1581" i="3"/>
  <c r="B1581" i="3"/>
  <c r="D1580" i="3"/>
  <c r="B1580" i="3"/>
  <c r="D1579" i="3"/>
  <c r="B1579" i="3"/>
  <c r="D1578" i="3"/>
  <c r="B1578" i="3"/>
  <c r="D1577" i="3"/>
  <c r="B1577" i="3"/>
  <c r="D1576" i="3"/>
  <c r="B1576" i="3"/>
  <c r="D1575" i="3"/>
  <c r="B1575" i="3"/>
  <c r="D1574" i="3"/>
  <c r="B1574" i="3"/>
  <c r="D1573" i="3"/>
  <c r="B1573" i="3"/>
  <c r="D1572" i="3"/>
  <c r="B1572" i="3"/>
  <c r="D1571" i="3"/>
  <c r="B1571" i="3"/>
  <c r="D1570" i="3"/>
  <c r="B1570" i="3"/>
  <c r="D1569" i="3"/>
  <c r="B1569" i="3"/>
  <c r="D1568" i="3"/>
  <c r="B1568" i="3"/>
  <c r="D1567" i="3"/>
  <c r="B1567" i="3"/>
  <c r="D1566" i="3"/>
  <c r="B1566" i="3"/>
  <c r="D1565" i="3"/>
  <c r="B1565" i="3"/>
  <c r="D1564" i="3"/>
  <c r="B1564" i="3"/>
  <c r="D1563" i="3"/>
  <c r="B1563" i="3"/>
  <c r="D1562" i="3"/>
  <c r="B1562" i="3"/>
  <c r="D1561" i="3"/>
  <c r="B1561" i="3"/>
  <c r="D1560" i="3"/>
  <c r="B1560" i="3"/>
  <c r="D1559" i="3"/>
  <c r="B1559" i="3"/>
  <c r="D1558" i="3"/>
  <c r="B1558" i="3"/>
  <c r="D1557" i="3"/>
  <c r="B1557" i="3"/>
  <c r="D1556" i="3"/>
  <c r="B1556" i="3"/>
  <c r="D1555" i="3"/>
  <c r="B1555" i="3"/>
  <c r="D1554" i="3"/>
  <c r="B1554" i="3"/>
  <c r="D1553" i="3"/>
  <c r="B1553" i="3"/>
  <c r="D1552" i="3"/>
  <c r="B1552" i="3"/>
  <c r="D1551" i="3"/>
  <c r="B1551" i="3"/>
  <c r="D1550" i="3"/>
  <c r="B1550" i="3"/>
  <c r="D1549" i="3"/>
  <c r="B1549" i="3"/>
  <c r="D1548" i="3"/>
  <c r="B1548" i="3"/>
  <c r="D1547" i="3"/>
  <c r="B1547" i="3"/>
  <c r="D1546" i="3"/>
  <c r="B1546" i="3"/>
  <c r="D1545" i="3"/>
  <c r="B1545" i="3"/>
  <c r="D1544" i="3"/>
  <c r="B1544" i="3"/>
  <c r="D1543" i="3"/>
  <c r="B1543" i="3"/>
  <c r="D1542" i="3"/>
  <c r="B1542" i="3"/>
  <c r="D1541" i="3"/>
  <c r="B1541" i="3"/>
  <c r="D1540" i="3"/>
  <c r="B1540" i="3"/>
  <c r="D1539" i="3"/>
  <c r="B1539" i="3"/>
  <c r="D1538" i="3"/>
  <c r="B1538" i="3"/>
  <c r="D1537" i="3"/>
  <c r="B1537" i="3"/>
  <c r="D1536" i="3"/>
  <c r="B1536" i="3"/>
  <c r="D1535" i="3"/>
  <c r="B1535" i="3"/>
  <c r="D1534" i="3"/>
  <c r="B1534" i="3"/>
  <c r="D1533" i="3"/>
  <c r="B1533" i="3"/>
  <c r="D1532" i="3"/>
  <c r="B1532" i="3"/>
  <c r="D1531" i="3"/>
  <c r="B1531" i="3"/>
  <c r="D1530" i="3"/>
  <c r="B1530" i="3"/>
  <c r="D1529" i="3"/>
  <c r="B1529" i="3"/>
  <c r="D1528" i="3"/>
  <c r="B1528" i="3"/>
  <c r="D1527" i="3"/>
  <c r="B1527" i="3"/>
  <c r="D1526" i="3"/>
  <c r="B1526" i="3"/>
  <c r="D1525" i="3"/>
  <c r="B1525" i="3"/>
  <c r="D1524" i="3"/>
  <c r="B1524" i="3"/>
  <c r="D1523" i="3"/>
  <c r="B1523" i="3"/>
  <c r="D1522" i="3"/>
  <c r="B1522" i="3"/>
  <c r="D1521" i="3"/>
  <c r="B1521" i="3"/>
  <c r="D1520" i="3"/>
  <c r="B1520" i="3"/>
  <c r="D1519" i="3"/>
  <c r="B1519" i="3"/>
  <c r="D1518" i="3"/>
  <c r="B1518" i="3"/>
  <c r="D1517" i="3"/>
  <c r="B1517" i="3"/>
  <c r="D1516" i="3"/>
  <c r="B1516" i="3"/>
  <c r="D1515" i="3"/>
  <c r="B1515" i="3"/>
  <c r="D1514" i="3"/>
  <c r="B1514" i="3"/>
  <c r="D1513" i="3"/>
  <c r="B1513" i="3"/>
  <c r="D1512" i="3"/>
  <c r="B1512" i="3"/>
  <c r="D1511" i="3"/>
  <c r="B1511" i="3"/>
  <c r="D1510" i="3"/>
  <c r="B1510" i="3"/>
  <c r="D1509" i="3"/>
  <c r="B1509" i="3"/>
  <c r="D1508" i="3"/>
  <c r="B1508" i="3"/>
  <c r="D1507" i="3"/>
  <c r="B1507" i="3"/>
  <c r="D1506" i="3"/>
  <c r="B1506" i="3"/>
  <c r="D1505" i="3"/>
  <c r="B1505" i="3"/>
  <c r="D1504" i="3"/>
  <c r="B1504" i="3"/>
  <c r="D1503" i="3"/>
  <c r="B1503" i="3"/>
  <c r="D1502" i="3"/>
  <c r="B1502" i="3"/>
  <c r="D1501" i="3"/>
  <c r="B1501" i="3"/>
  <c r="D1500" i="3"/>
  <c r="B1500" i="3"/>
  <c r="D1499" i="3"/>
  <c r="B1499" i="3"/>
  <c r="D1498" i="3"/>
  <c r="B1498" i="3"/>
  <c r="D1497" i="3"/>
  <c r="B1497" i="3"/>
  <c r="D1496" i="3"/>
  <c r="B1496" i="3"/>
  <c r="D1495" i="3"/>
  <c r="B1495" i="3"/>
  <c r="D1494" i="3"/>
  <c r="B1494" i="3"/>
  <c r="D1493" i="3"/>
  <c r="B1493" i="3"/>
  <c r="D1492" i="3"/>
  <c r="B1492" i="3"/>
  <c r="D1491" i="3"/>
  <c r="B1491" i="3"/>
  <c r="D1490" i="3"/>
  <c r="B1490" i="3"/>
  <c r="D1489" i="3"/>
  <c r="B1489" i="3"/>
  <c r="D1488" i="3"/>
  <c r="B1488" i="3"/>
  <c r="D1487" i="3"/>
  <c r="B1487" i="3"/>
  <c r="D1486" i="3"/>
  <c r="B1486" i="3"/>
  <c r="D1485" i="3"/>
  <c r="B1485" i="3"/>
  <c r="D1484" i="3"/>
  <c r="B1484" i="3"/>
  <c r="D1483" i="3"/>
  <c r="B1483" i="3"/>
  <c r="D1482" i="3"/>
  <c r="B1482" i="3"/>
  <c r="D1481" i="3"/>
  <c r="B1481" i="3"/>
  <c r="D1480" i="3"/>
  <c r="B1480" i="3"/>
  <c r="D1479" i="3"/>
  <c r="B1479" i="3"/>
  <c r="D1478" i="3"/>
  <c r="B1478" i="3"/>
  <c r="D1477" i="3"/>
  <c r="B1477" i="3"/>
  <c r="D1476" i="3"/>
  <c r="B1476" i="3"/>
  <c r="D1475" i="3"/>
  <c r="B1475" i="3"/>
  <c r="D1474" i="3"/>
  <c r="B1474" i="3"/>
  <c r="D1473" i="3"/>
  <c r="B1473" i="3"/>
  <c r="D1472" i="3"/>
  <c r="B1472" i="3"/>
  <c r="D1471" i="3"/>
  <c r="B1471" i="3"/>
  <c r="D1470" i="3"/>
  <c r="B1470" i="3"/>
  <c r="D1469" i="3"/>
  <c r="B1469" i="3"/>
  <c r="D1468" i="3"/>
  <c r="B1468" i="3"/>
  <c r="D1467" i="3"/>
  <c r="B1467" i="3"/>
  <c r="D1466" i="3"/>
  <c r="B1466" i="3"/>
  <c r="D1465" i="3"/>
  <c r="B1465" i="3"/>
  <c r="D1464" i="3"/>
  <c r="B1464" i="3"/>
  <c r="D1463" i="3"/>
  <c r="B1463" i="3"/>
  <c r="D1462" i="3"/>
  <c r="B1462" i="3"/>
  <c r="D1461" i="3"/>
  <c r="B1461" i="3"/>
  <c r="D1460" i="3"/>
  <c r="B1460" i="3"/>
  <c r="D1459" i="3"/>
  <c r="B1459" i="3"/>
  <c r="D1458" i="3"/>
  <c r="B1458" i="3"/>
  <c r="D1457" i="3"/>
  <c r="B1457" i="3"/>
  <c r="D1456" i="3"/>
  <c r="B1456" i="3"/>
  <c r="D1455" i="3"/>
  <c r="B1455" i="3"/>
  <c r="D1454" i="3"/>
  <c r="B1454" i="3"/>
  <c r="D1453" i="3"/>
  <c r="B1453" i="3"/>
  <c r="D1452" i="3"/>
  <c r="B1452" i="3"/>
  <c r="D1451" i="3"/>
  <c r="B1451" i="3"/>
  <c r="D1450" i="3"/>
  <c r="B1450" i="3"/>
  <c r="D1449" i="3"/>
  <c r="B1449" i="3"/>
  <c r="D1448" i="3"/>
  <c r="B1448" i="3"/>
  <c r="D1447" i="3"/>
  <c r="B1447" i="3"/>
  <c r="D1446" i="3"/>
  <c r="B1446" i="3"/>
  <c r="D1445" i="3"/>
  <c r="B1445" i="3"/>
  <c r="D1444" i="3"/>
  <c r="B1444" i="3"/>
  <c r="D1443" i="3"/>
  <c r="B1443" i="3"/>
  <c r="D1442" i="3"/>
  <c r="B1442" i="3"/>
  <c r="D1441" i="3"/>
  <c r="B1441" i="3"/>
  <c r="D1440" i="3"/>
  <c r="B1440" i="3"/>
  <c r="D1439" i="3"/>
  <c r="B1439" i="3"/>
  <c r="D1438" i="3"/>
  <c r="B1438" i="3"/>
  <c r="D1437" i="3"/>
  <c r="B1437" i="3"/>
  <c r="D1436" i="3"/>
  <c r="B1436" i="3"/>
  <c r="D1435" i="3"/>
  <c r="B1435" i="3"/>
  <c r="D1434" i="3"/>
  <c r="B1434" i="3"/>
  <c r="D1433" i="3"/>
  <c r="B1433" i="3"/>
  <c r="D1432" i="3"/>
  <c r="B1432" i="3"/>
  <c r="D1431" i="3"/>
  <c r="B1431" i="3"/>
  <c r="D1430" i="3"/>
  <c r="B1430" i="3"/>
  <c r="D1429" i="3"/>
  <c r="B1429" i="3"/>
  <c r="D1428" i="3"/>
  <c r="B1428" i="3"/>
  <c r="D1427" i="3"/>
  <c r="B1427" i="3"/>
  <c r="D1426" i="3"/>
  <c r="B1426" i="3"/>
  <c r="D1425" i="3"/>
  <c r="B1425" i="3"/>
  <c r="D1424" i="3"/>
  <c r="B1424" i="3"/>
  <c r="D1423" i="3"/>
  <c r="B1423" i="3"/>
  <c r="D1422" i="3"/>
  <c r="B1422" i="3"/>
  <c r="D1421" i="3"/>
  <c r="B1421" i="3"/>
  <c r="D1420" i="3"/>
  <c r="B1420" i="3"/>
  <c r="D1419" i="3"/>
  <c r="B1419" i="3"/>
  <c r="D1418" i="3"/>
  <c r="B1418" i="3"/>
  <c r="D1417" i="3"/>
  <c r="B1417" i="3"/>
  <c r="D1416" i="3"/>
  <c r="B1416" i="3"/>
  <c r="D1415" i="3"/>
  <c r="B1415" i="3"/>
  <c r="D1414" i="3"/>
  <c r="B1414" i="3"/>
  <c r="D1413" i="3"/>
  <c r="B1413" i="3"/>
  <c r="D1412" i="3"/>
  <c r="B1412" i="3"/>
  <c r="D1411" i="3"/>
  <c r="B1411" i="3"/>
  <c r="D1410" i="3"/>
  <c r="B1410" i="3"/>
  <c r="D1409" i="3"/>
  <c r="B1409" i="3"/>
  <c r="D1408" i="3"/>
  <c r="B1408" i="3"/>
  <c r="D1407" i="3"/>
  <c r="B1407" i="3"/>
  <c r="D1406" i="3"/>
  <c r="B1406" i="3"/>
  <c r="D1405" i="3"/>
  <c r="B1405" i="3"/>
  <c r="D1404" i="3"/>
  <c r="B1404" i="3"/>
  <c r="D1403" i="3"/>
  <c r="B1403" i="3"/>
  <c r="D1402" i="3"/>
  <c r="B1402" i="3"/>
  <c r="D1401" i="3"/>
  <c r="B1401" i="3"/>
  <c r="D1400" i="3"/>
  <c r="B1400" i="3"/>
  <c r="D1399" i="3"/>
  <c r="B1399" i="3"/>
  <c r="D1398" i="3"/>
  <c r="B1398" i="3"/>
  <c r="D1397" i="3"/>
  <c r="B1397" i="3"/>
  <c r="D1396" i="3"/>
  <c r="B1396" i="3"/>
  <c r="D1395" i="3"/>
  <c r="B1395" i="3"/>
  <c r="D1394" i="3"/>
  <c r="B1394" i="3"/>
  <c r="D1393" i="3"/>
  <c r="B1393" i="3"/>
  <c r="D1392" i="3"/>
  <c r="B1392" i="3"/>
  <c r="D1391" i="3"/>
  <c r="B1391" i="3"/>
  <c r="D1390" i="3"/>
  <c r="B1390" i="3"/>
  <c r="D1389" i="3"/>
  <c r="B1389" i="3"/>
  <c r="D1388" i="3"/>
  <c r="B1388" i="3"/>
  <c r="D1387" i="3"/>
  <c r="B1387" i="3"/>
  <c r="D1386" i="3"/>
  <c r="B1386" i="3"/>
  <c r="D1385" i="3"/>
  <c r="B1385" i="3"/>
  <c r="D1384" i="3"/>
  <c r="B1384" i="3"/>
  <c r="D1383" i="3"/>
  <c r="B1383" i="3"/>
  <c r="D1382" i="3"/>
  <c r="B1382" i="3"/>
  <c r="D1381" i="3"/>
  <c r="B1381" i="3"/>
  <c r="D1380" i="3"/>
  <c r="B1380" i="3"/>
  <c r="D1379" i="3"/>
  <c r="B1379" i="3"/>
  <c r="D1378" i="3"/>
  <c r="B1378" i="3"/>
  <c r="D1377" i="3"/>
  <c r="B1377" i="3"/>
  <c r="D1376" i="3"/>
  <c r="B1376" i="3"/>
  <c r="D1375" i="3"/>
  <c r="B1375" i="3"/>
  <c r="D1374" i="3"/>
  <c r="B1374" i="3"/>
  <c r="D1373" i="3"/>
  <c r="B1373" i="3"/>
  <c r="D1372" i="3"/>
  <c r="B1372" i="3"/>
  <c r="D1371" i="3"/>
  <c r="B1371" i="3"/>
  <c r="D1370" i="3"/>
  <c r="B1370" i="3"/>
  <c r="D1369" i="3"/>
  <c r="B1369" i="3"/>
  <c r="D1368" i="3"/>
  <c r="B1368" i="3"/>
  <c r="D1367" i="3"/>
  <c r="B1367" i="3"/>
  <c r="D1366" i="3"/>
  <c r="B1366" i="3"/>
  <c r="D1365" i="3"/>
  <c r="B1365" i="3"/>
  <c r="D1364" i="3"/>
  <c r="B1364" i="3"/>
  <c r="D1363" i="3"/>
  <c r="B1363" i="3"/>
  <c r="D1362" i="3"/>
  <c r="B1362" i="3"/>
  <c r="D1361" i="3"/>
  <c r="B1361" i="3"/>
  <c r="D1360" i="3"/>
  <c r="B1360" i="3"/>
  <c r="D1359" i="3"/>
  <c r="B1359" i="3"/>
  <c r="D1358" i="3"/>
  <c r="B1358" i="3"/>
  <c r="D1357" i="3"/>
  <c r="B1357" i="3"/>
  <c r="D1356" i="3"/>
  <c r="B1356" i="3"/>
  <c r="D1355" i="3"/>
  <c r="B1355" i="3"/>
  <c r="D1354" i="3"/>
  <c r="B1354" i="3"/>
  <c r="D1353" i="3"/>
  <c r="B1353" i="3"/>
  <c r="D1352" i="3"/>
  <c r="B1352" i="3"/>
  <c r="D1351" i="3"/>
  <c r="B1351" i="3"/>
  <c r="D1350" i="3"/>
  <c r="B1350" i="3"/>
  <c r="D1349" i="3"/>
  <c r="B1349" i="3"/>
  <c r="D1348" i="3"/>
  <c r="B1348" i="3"/>
  <c r="D1347" i="3"/>
  <c r="B1347" i="3"/>
  <c r="D1346" i="3"/>
  <c r="B1346" i="3"/>
  <c r="D1345" i="3"/>
  <c r="B1345" i="3"/>
  <c r="D1344" i="3"/>
  <c r="B1344" i="3"/>
  <c r="D1343" i="3"/>
  <c r="B1343" i="3"/>
  <c r="D1342" i="3"/>
  <c r="B1342" i="3"/>
  <c r="D1341" i="3"/>
  <c r="B1341" i="3"/>
  <c r="D1340" i="3"/>
  <c r="B1340" i="3"/>
  <c r="D1339" i="3"/>
  <c r="B1339" i="3"/>
  <c r="D1338" i="3"/>
  <c r="B1338" i="3"/>
  <c r="D1337" i="3"/>
  <c r="B1337" i="3"/>
  <c r="D1336" i="3"/>
  <c r="B1336" i="3"/>
  <c r="D1335" i="3"/>
  <c r="B1335" i="3"/>
  <c r="D1334" i="3"/>
  <c r="B1334" i="3"/>
  <c r="D1333" i="3"/>
  <c r="B1333" i="3"/>
  <c r="D1332" i="3"/>
  <c r="B1332" i="3"/>
  <c r="D1331" i="3"/>
  <c r="B1331" i="3"/>
  <c r="D1330" i="3"/>
  <c r="B1330" i="3"/>
  <c r="D1329" i="3"/>
  <c r="B1329" i="3"/>
  <c r="D1328" i="3"/>
  <c r="B1328" i="3"/>
  <c r="D1327" i="3"/>
  <c r="B1327" i="3"/>
  <c r="D1326" i="3"/>
  <c r="B1326" i="3"/>
  <c r="D1325" i="3"/>
  <c r="B1325" i="3"/>
  <c r="D1324" i="3"/>
  <c r="B1324" i="3"/>
  <c r="D1323" i="3"/>
  <c r="B1323" i="3"/>
  <c r="D1322" i="3"/>
  <c r="B1322" i="3"/>
  <c r="D1321" i="3"/>
  <c r="B1321" i="3"/>
  <c r="D1320" i="3"/>
  <c r="B1320" i="3"/>
  <c r="D1319" i="3"/>
  <c r="B1319" i="3"/>
  <c r="D1318" i="3"/>
  <c r="B1318" i="3"/>
  <c r="D1317" i="3"/>
  <c r="B1317" i="3"/>
  <c r="D1316" i="3"/>
  <c r="B1316" i="3"/>
  <c r="D1315" i="3"/>
  <c r="B1315" i="3"/>
  <c r="D1314" i="3"/>
  <c r="B1314" i="3"/>
  <c r="D1313" i="3"/>
  <c r="B1313" i="3"/>
  <c r="D1312" i="3"/>
  <c r="B1312" i="3"/>
  <c r="D1311" i="3"/>
  <c r="B1311" i="3"/>
  <c r="D1310" i="3"/>
  <c r="B1310" i="3"/>
  <c r="D1309" i="3"/>
  <c r="B1309" i="3"/>
  <c r="D1308" i="3"/>
  <c r="B1308" i="3"/>
  <c r="D1307" i="3"/>
  <c r="B1307" i="3"/>
  <c r="D1306" i="3"/>
  <c r="B1306" i="3"/>
  <c r="D1305" i="3"/>
  <c r="B1305" i="3"/>
  <c r="D1304" i="3"/>
  <c r="B1304" i="3"/>
  <c r="D1303" i="3"/>
  <c r="B1303" i="3"/>
  <c r="D1302" i="3"/>
  <c r="B1302" i="3"/>
  <c r="D1301" i="3"/>
  <c r="B1301" i="3"/>
  <c r="D1300" i="3"/>
  <c r="B1300" i="3"/>
  <c r="D1299" i="3"/>
  <c r="B1299" i="3"/>
  <c r="D1298" i="3"/>
  <c r="B1298" i="3"/>
  <c r="D1297" i="3"/>
  <c r="B1297" i="3"/>
  <c r="D1296" i="3"/>
  <c r="B1296" i="3"/>
  <c r="D1295" i="3"/>
  <c r="B1295" i="3"/>
  <c r="D1294" i="3"/>
  <c r="B1294" i="3"/>
  <c r="D1293" i="3"/>
  <c r="B1293" i="3"/>
  <c r="D1292" i="3"/>
  <c r="B1292" i="3"/>
  <c r="D1291" i="3"/>
  <c r="B1291" i="3"/>
  <c r="D1290" i="3"/>
  <c r="B1290" i="3"/>
  <c r="D1289" i="3"/>
  <c r="B1289" i="3"/>
  <c r="D1288" i="3"/>
  <c r="B1288" i="3"/>
  <c r="D1287" i="3"/>
  <c r="B1287" i="3"/>
  <c r="D1286" i="3"/>
  <c r="B1286" i="3"/>
  <c r="D1285" i="3"/>
  <c r="B1285" i="3"/>
  <c r="D1284" i="3"/>
  <c r="B1284" i="3"/>
  <c r="D1283" i="3"/>
  <c r="B1283" i="3"/>
  <c r="D1282" i="3"/>
  <c r="B1282" i="3"/>
  <c r="D1281" i="3"/>
  <c r="B1281" i="3"/>
  <c r="D1280" i="3"/>
  <c r="B1280" i="3"/>
  <c r="D1279" i="3"/>
  <c r="B1279" i="3"/>
  <c r="D1278" i="3"/>
  <c r="B1278" i="3"/>
  <c r="D1277" i="3"/>
  <c r="B1277" i="3"/>
  <c r="D1276" i="3"/>
  <c r="B1276" i="3"/>
  <c r="D1275" i="3"/>
  <c r="B1275" i="3"/>
  <c r="D1274" i="3"/>
  <c r="B1274" i="3"/>
  <c r="D1273" i="3"/>
  <c r="B1273" i="3"/>
  <c r="D1272" i="3"/>
  <c r="B1272" i="3"/>
  <c r="D1271" i="3"/>
  <c r="B1271" i="3"/>
  <c r="D1270" i="3"/>
  <c r="B1270" i="3"/>
  <c r="D1269" i="3"/>
  <c r="B1269" i="3"/>
  <c r="D1268" i="3"/>
  <c r="B1268" i="3"/>
  <c r="D1267" i="3"/>
  <c r="B1267" i="3"/>
  <c r="D1266" i="3"/>
  <c r="B1266" i="3"/>
  <c r="D1265" i="3"/>
  <c r="B1265" i="3"/>
  <c r="D1264" i="3"/>
  <c r="B1264" i="3"/>
  <c r="D1263" i="3"/>
  <c r="B1263" i="3"/>
  <c r="D1262" i="3"/>
  <c r="B1262" i="3"/>
  <c r="D1261" i="3"/>
  <c r="B1261" i="3"/>
  <c r="D1260" i="3"/>
  <c r="B1260" i="3"/>
  <c r="D1259" i="3"/>
  <c r="B1259" i="3"/>
  <c r="D1258" i="3"/>
  <c r="B1258" i="3"/>
  <c r="D1257" i="3"/>
  <c r="B1257" i="3"/>
  <c r="D1256" i="3"/>
  <c r="B1256" i="3"/>
  <c r="D1255" i="3"/>
  <c r="B1255" i="3"/>
  <c r="D1254" i="3"/>
  <c r="B1254" i="3"/>
  <c r="D1253" i="3"/>
  <c r="B1253" i="3"/>
  <c r="D1252" i="3"/>
  <c r="B1252" i="3"/>
  <c r="D1251" i="3"/>
  <c r="B1251" i="3"/>
  <c r="D1250" i="3"/>
  <c r="B1250" i="3"/>
  <c r="D1249" i="3"/>
  <c r="B1249" i="3"/>
  <c r="D1248" i="3"/>
  <c r="B1248" i="3"/>
  <c r="D1247" i="3"/>
  <c r="B1247" i="3"/>
  <c r="D1246" i="3"/>
  <c r="B1246" i="3"/>
  <c r="D1245" i="3"/>
  <c r="B1245" i="3"/>
  <c r="D1244" i="3"/>
  <c r="B1244" i="3"/>
  <c r="D1243" i="3"/>
  <c r="B1243" i="3"/>
  <c r="D1242" i="3"/>
  <c r="B1242" i="3"/>
  <c r="D1241" i="3"/>
  <c r="B1241" i="3"/>
  <c r="D1240" i="3"/>
  <c r="B1240" i="3"/>
  <c r="D1239" i="3"/>
  <c r="B1239" i="3"/>
  <c r="D1238" i="3"/>
  <c r="B1238" i="3"/>
  <c r="D1237" i="3"/>
  <c r="B1237" i="3"/>
  <c r="D1236" i="3"/>
  <c r="B1236" i="3"/>
  <c r="D1235" i="3"/>
  <c r="B1235" i="3"/>
  <c r="D1234" i="3"/>
  <c r="B1234" i="3"/>
  <c r="D1233" i="3"/>
  <c r="B1233" i="3"/>
  <c r="D1232" i="3"/>
  <c r="B1232" i="3"/>
  <c r="D1231" i="3"/>
  <c r="B1231" i="3"/>
  <c r="D1230" i="3"/>
  <c r="B1230" i="3"/>
  <c r="D1229" i="3"/>
  <c r="B1229" i="3"/>
  <c r="D1228" i="3"/>
  <c r="B1228" i="3"/>
  <c r="D1227" i="3"/>
  <c r="B1227" i="3"/>
  <c r="D1226" i="3"/>
  <c r="B1226" i="3"/>
  <c r="D1225" i="3"/>
  <c r="B1225" i="3"/>
  <c r="D1224" i="3"/>
  <c r="B1224" i="3"/>
  <c r="D1223" i="3"/>
  <c r="B1223" i="3"/>
  <c r="D1222" i="3"/>
  <c r="B1222" i="3"/>
  <c r="D1221" i="3"/>
  <c r="B1221" i="3"/>
  <c r="D1220" i="3"/>
  <c r="B1220" i="3"/>
  <c r="D1219" i="3"/>
  <c r="B1219" i="3"/>
  <c r="D1218" i="3"/>
  <c r="B1218" i="3"/>
  <c r="D1217" i="3"/>
  <c r="B1217" i="3"/>
  <c r="D1216" i="3"/>
  <c r="B1216" i="3"/>
  <c r="D1215" i="3"/>
  <c r="B1215" i="3"/>
  <c r="D1214" i="3"/>
  <c r="B1214" i="3"/>
  <c r="D1213" i="3"/>
  <c r="B1213" i="3"/>
  <c r="D1212" i="3"/>
  <c r="B1212" i="3"/>
  <c r="D1211" i="3"/>
  <c r="B1211" i="3"/>
  <c r="D1210" i="3"/>
  <c r="B1210" i="3"/>
  <c r="D1209" i="3"/>
  <c r="B1209" i="3"/>
  <c r="D1208" i="3"/>
  <c r="B1208" i="3"/>
  <c r="D1207" i="3"/>
  <c r="B1207" i="3"/>
  <c r="D1206" i="3"/>
  <c r="B1206" i="3"/>
  <c r="D1205" i="3"/>
  <c r="B1205" i="3"/>
  <c r="D1204" i="3"/>
  <c r="B1204" i="3"/>
  <c r="D1203" i="3"/>
  <c r="B1203" i="3"/>
  <c r="D1202" i="3"/>
  <c r="B1202" i="3"/>
  <c r="D1201" i="3"/>
  <c r="B1201" i="3"/>
  <c r="D1200" i="3"/>
  <c r="B1200" i="3"/>
  <c r="D1199" i="3"/>
  <c r="B1199" i="3"/>
  <c r="D1198" i="3"/>
  <c r="B1198" i="3"/>
  <c r="D1197" i="3"/>
  <c r="B1197" i="3"/>
  <c r="D1196" i="3"/>
  <c r="B1196" i="3"/>
  <c r="D1195" i="3"/>
  <c r="B1195" i="3"/>
  <c r="D1194" i="3"/>
  <c r="B1194" i="3"/>
  <c r="D1193" i="3"/>
  <c r="B1193" i="3"/>
  <c r="D1192" i="3"/>
  <c r="B1192" i="3"/>
  <c r="D1191" i="3"/>
  <c r="B1191" i="3"/>
  <c r="D1190" i="3"/>
  <c r="B1190" i="3"/>
  <c r="D1189" i="3"/>
  <c r="B1189" i="3"/>
  <c r="D1188" i="3"/>
  <c r="B1188" i="3"/>
  <c r="D1187" i="3"/>
  <c r="B1187" i="3"/>
  <c r="D1186" i="3"/>
  <c r="B1186" i="3"/>
  <c r="D1185" i="3"/>
  <c r="B1185" i="3"/>
  <c r="D1184" i="3"/>
  <c r="B1184" i="3"/>
  <c r="D1183" i="3"/>
  <c r="B1183" i="3"/>
  <c r="D1182" i="3"/>
  <c r="B1182" i="3"/>
  <c r="D1181" i="3"/>
  <c r="B1181" i="3"/>
  <c r="D1180" i="3"/>
  <c r="B1180" i="3"/>
  <c r="D1179" i="3"/>
  <c r="B1179" i="3"/>
  <c r="D1178" i="3"/>
  <c r="B1178" i="3"/>
  <c r="D1177" i="3"/>
  <c r="B1177" i="3"/>
  <c r="D1176" i="3"/>
  <c r="B1176" i="3"/>
  <c r="D1175" i="3"/>
  <c r="B1175" i="3"/>
  <c r="D1174" i="3"/>
  <c r="B1174" i="3"/>
  <c r="D1173" i="3"/>
  <c r="B1173" i="3"/>
  <c r="D1172" i="3"/>
  <c r="B1172" i="3"/>
  <c r="D1171" i="3"/>
  <c r="B1171" i="3"/>
  <c r="D1170" i="3"/>
  <c r="B1170" i="3"/>
  <c r="D1169" i="3"/>
  <c r="B1169" i="3"/>
  <c r="D1168" i="3"/>
  <c r="B1168" i="3"/>
  <c r="D1167" i="3"/>
  <c r="B1167" i="3"/>
  <c r="D1166" i="3"/>
  <c r="B1166" i="3"/>
  <c r="D1165" i="3"/>
  <c r="B1165" i="3"/>
  <c r="D1164" i="3"/>
  <c r="B1164" i="3"/>
  <c r="D1163" i="3"/>
  <c r="B1163" i="3"/>
  <c r="D1162" i="3"/>
  <c r="B1162" i="3"/>
  <c r="D1161" i="3"/>
  <c r="B1161" i="3"/>
  <c r="D1160" i="3"/>
  <c r="B1160" i="3"/>
  <c r="D1159" i="3"/>
  <c r="B1159" i="3"/>
  <c r="D1158" i="3"/>
  <c r="B1158" i="3"/>
  <c r="D1157" i="3"/>
  <c r="B1157" i="3"/>
  <c r="D1156" i="3"/>
  <c r="B1156" i="3"/>
  <c r="D1155" i="3"/>
  <c r="B1155" i="3"/>
  <c r="D1154" i="3"/>
  <c r="B1154" i="3"/>
  <c r="D1153" i="3"/>
  <c r="B1153" i="3"/>
  <c r="D1152" i="3"/>
  <c r="B1152" i="3"/>
  <c r="D1151" i="3"/>
  <c r="B1151" i="3"/>
  <c r="D1150" i="3"/>
  <c r="B1150" i="3"/>
  <c r="D1149" i="3"/>
  <c r="B1149" i="3"/>
  <c r="D1148" i="3"/>
  <c r="B1148" i="3"/>
  <c r="D1147" i="3"/>
  <c r="B1147" i="3"/>
  <c r="D1146" i="3"/>
  <c r="B1146" i="3"/>
  <c r="D1145" i="3"/>
  <c r="B1145" i="3"/>
  <c r="D1144" i="3"/>
  <c r="B1144" i="3"/>
  <c r="D1143" i="3"/>
  <c r="B1143" i="3"/>
  <c r="D1142" i="3"/>
  <c r="B1142" i="3"/>
  <c r="D1141" i="3"/>
  <c r="B1141" i="3"/>
  <c r="D1140" i="3"/>
  <c r="B1140" i="3"/>
  <c r="D1139" i="3"/>
  <c r="B1139" i="3"/>
  <c r="D1138" i="3"/>
  <c r="B1138" i="3"/>
  <c r="D1137" i="3"/>
  <c r="B1137" i="3"/>
  <c r="D1136" i="3"/>
  <c r="B1136" i="3"/>
  <c r="D1135" i="3"/>
  <c r="B1135" i="3"/>
  <c r="D1134" i="3"/>
  <c r="B1134" i="3"/>
  <c r="D1133" i="3"/>
  <c r="B1133" i="3"/>
  <c r="D1132" i="3"/>
  <c r="B1132" i="3"/>
  <c r="D1131" i="3"/>
  <c r="B1131" i="3"/>
  <c r="D1130" i="3"/>
  <c r="B1130" i="3"/>
  <c r="D1129" i="3"/>
  <c r="B1129" i="3"/>
  <c r="D1128" i="3"/>
  <c r="B1128" i="3"/>
  <c r="D1127" i="3"/>
  <c r="B1127" i="3"/>
  <c r="D1126" i="3"/>
  <c r="B1126" i="3"/>
  <c r="D1125" i="3"/>
  <c r="B1125" i="3"/>
  <c r="D1124" i="3"/>
  <c r="B1124" i="3"/>
  <c r="D1123" i="3"/>
  <c r="B1123" i="3"/>
  <c r="D1122" i="3"/>
  <c r="B1122" i="3"/>
  <c r="D1121" i="3"/>
  <c r="B1121" i="3"/>
  <c r="D1120" i="3"/>
  <c r="B1120" i="3"/>
  <c r="D1119" i="3"/>
  <c r="B1119" i="3"/>
  <c r="D1118" i="3"/>
  <c r="B1118" i="3"/>
  <c r="D1117" i="3"/>
  <c r="B1117" i="3"/>
  <c r="D1116" i="3"/>
  <c r="B1116" i="3"/>
  <c r="D1115" i="3"/>
  <c r="B1115" i="3"/>
  <c r="D1114" i="3"/>
  <c r="B1114" i="3"/>
  <c r="D1113" i="3"/>
  <c r="B1113" i="3"/>
  <c r="D1112" i="3"/>
  <c r="B1112" i="3"/>
  <c r="D1111" i="3"/>
  <c r="B1111" i="3"/>
  <c r="D1110" i="3"/>
  <c r="B1110" i="3"/>
  <c r="D1109" i="3"/>
  <c r="B1109" i="3"/>
  <c r="D1108" i="3"/>
  <c r="B1108" i="3"/>
  <c r="D1107" i="3"/>
  <c r="B1107" i="3"/>
  <c r="D1106" i="3"/>
  <c r="B1106" i="3"/>
  <c r="D1105" i="3"/>
  <c r="B1105" i="3"/>
  <c r="D1104" i="3"/>
  <c r="B1104" i="3"/>
  <c r="D1103" i="3"/>
  <c r="B1103" i="3"/>
  <c r="D1102" i="3"/>
  <c r="B1102" i="3"/>
  <c r="D1101" i="3"/>
  <c r="B1101" i="3"/>
  <c r="D1100" i="3"/>
  <c r="B1100" i="3"/>
  <c r="D1099" i="3"/>
  <c r="B1099" i="3"/>
  <c r="D1098" i="3"/>
  <c r="B1098" i="3"/>
  <c r="D1097" i="3"/>
  <c r="B1097" i="3"/>
  <c r="D1096" i="3"/>
  <c r="B1096" i="3"/>
  <c r="D1095" i="3"/>
  <c r="B1095" i="3"/>
  <c r="D1094" i="3"/>
  <c r="B1094" i="3"/>
  <c r="D1093" i="3"/>
  <c r="B1093" i="3"/>
  <c r="D1092" i="3"/>
  <c r="B1092" i="3"/>
  <c r="D1091" i="3"/>
  <c r="B1091" i="3"/>
  <c r="D1090" i="3"/>
  <c r="B1090" i="3"/>
  <c r="D1089" i="3"/>
  <c r="B1089" i="3"/>
  <c r="D1088" i="3"/>
  <c r="B1088" i="3"/>
  <c r="D1087" i="3"/>
  <c r="B1087" i="3"/>
  <c r="D1086" i="3"/>
  <c r="B1086" i="3"/>
  <c r="D1085" i="3"/>
  <c r="B1085" i="3"/>
  <c r="D1084" i="3"/>
  <c r="B1084" i="3"/>
  <c r="D1083" i="3"/>
  <c r="B1083" i="3"/>
  <c r="D1082" i="3"/>
  <c r="B1082" i="3"/>
  <c r="D1081" i="3"/>
  <c r="B1081" i="3"/>
  <c r="D1080" i="3"/>
  <c r="B1080" i="3"/>
  <c r="D1079" i="3"/>
  <c r="B1079" i="3"/>
  <c r="D1078" i="3"/>
  <c r="B1078" i="3"/>
  <c r="D1077" i="3"/>
  <c r="B1077" i="3"/>
  <c r="D1076" i="3"/>
  <c r="B1076" i="3"/>
  <c r="D1075" i="3"/>
  <c r="B1075" i="3"/>
  <c r="D1074" i="3"/>
  <c r="B1074" i="3"/>
  <c r="D1073" i="3"/>
  <c r="B1073" i="3"/>
  <c r="D1072" i="3"/>
  <c r="B1072" i="3"/>
  <c r="D1071" i="3"/>
  <c r="B1071" i="3"/>
  <c r="D1070" i="3"/>
  <c r="B1070" i="3"/>
  <c r="D1069" i="3"/>
  <c r="B1069" i="3"/>
  <c r="D1068" i="3"/>
  <c r="B1068" i="3"/>
  <c r="D1067" i="3"/>
  <c r="B1067" i="3"/>
  <c r="D1066" i="3"/>
  <c r="B1066" i="3"/>
  <c r="D1065" i="3"/>
  <c r="B1065" i="3"/>
  <c r="D1064" i="3"/>
  <c r="B1064" i="3"/>
  <c r="D1063" i="3"/>
  <c r="B1063" i="3"/>
  <c r="D1062" i="3"/>
  <c r="B1062" i="3"/>
  <c r="D1061" i="3"/>
  <c r="B1061" i="3"/>
  <c r="D1060" i="3"/>
  <c r="B1060" i="3"/>
  <c r="D1059" i="3"/>
  <c r="B1059" i="3"/>
  <c r="D1058" i="3"/>
  <c r="B1058" i="3"/>
  <c r="D1057" i="3"/>
  <c r="B1057" i="3"/>
  <c r="D1056" i="3"/>
  <c r="B1056" i="3"/>
  <c r="D1055" i="3"/>
  <c r="B1055" i="3"/>
  <c r="D1054" i="3"/>
  <c r="B1054" i="3"/>
  <c r="D1053" i="3"/>
  <c r="B1053" i="3"/>
  <c r="D1052" i="3"/>
  <c r="B1052" i="3"/>
  <c r="D1051" i="3"/>
  <c r="B1051" i="3"/>
  <c r="D1050" i="3"/>
  <c r="B1050" i="3"/>
  <c r="D1049" i="3"/>
  <c r="B1049" i="3"/>
  <c r="D1048" i="3"/>
  <c r="B1048" i="3"/>
  <c r="D1047" i="3"/>
  <c r="B1047" i="3"/>
  <c r="D1046" i="3"/>
  <c r="B1046" i="3"/>
  <c r="D1045" i="3"/>
  <c r="B1045" i="3"/>
  <c r="D1044" i="3"/>
  <c r="B1044" i="3"/>
  <c r="D1043" i="3"/>
  <c r="B1043" i="3"/>
  <c r="D1042" i="3"/>
  <c r="B1042" i="3"/>
  <c r="D1041" i="3"/>
  <c r="B1041" i="3"/>
  <c r="D1040" i="3"/>
  <c r="B1040" i="3"/>
  <c r="D1039" i="3"/>
  <c r="B1039" i="3"/>
  <c r="D1038" i="3"/>
  <c r="B1038" i="3"/>
  <c r="D1037" i="3"/>
  <c r="B1037" i="3"/>
  <c r="D1036" i="3"/>
  <c r="B1036" i="3"/>
  <c r="D1035" i="3"/>
  <c r="B1035" i="3"/>
  <c r="D1034" i="3"/>
  <c r="B1034" i="3"/>
  <c r="D1033" i="3"/>
  <c r="B1033" i="3"/>
  <c r="D1032" i="3"/>
  <c r="B1032" i="3"/>
  <c r="D1031" i="3"/>
  <c r="B1031" i="3"/>
  <c r="D1030" i="3"/>
  <c r="B1030" i="3"/>
  <c r="D1029" i="3"/>
  <c r="B1029" i="3"/>
  <c r="D1028" i="3"/>
  <c r="B1028" i="3"/>
  <c r="D1027" i="3"/>
  <c r="B1027" i="3"/>
  <c r="D1026" i="3"/>
  <c r="B1026" i="3"/>
  <c r="D1025" i="3"/>
  <c r="B1025" i="3"/>
  <c r="D1024" i="3"/>
  <c r="B1024" i="3"/>
  <c r="D1023" i="3"/>
  <c r="B1023" i="3"/>
  <c r="D1022" i="3"/>
  <c r="B1022" i="3"/>
  <c r="D1021" i="3"/>
  <c r="B1021" i="3"/>
  <c r="D1020" i="3"/>
  <c r="B1020" i="3"/>
  <c r="D1019" i="3"/>
  <c r="B1019" i="3"/>
  <c r="D1018" i="3"/>
  <c r="B1018" i="3"/>
  <c r="D1017" i="3"/>
  <c r="B1017" i="3"/>
  <c r="D1016" i="3"/>
  <c r="B1016" i="3"/>
  <c r="D1015" i="3"/>
  <c r="B1015" i="3"/>
  <c r="D1014" i="3"/>
  <c r="B1014" i="3"/>
  <c r="D1013" i="3"/>
  <c r="B1013" i="3"/>
  <c r="D1012" i="3"/>
  <c r="B1012" i="3"/>
  <c r="D1011" i="3"/>
  <c r="B1011" i="3"/>
  <c r="D1010" i="3"/>
  <c r="B1010" i="3"/>
  <c r="D1009" i="3"/>
  <c r="B1009" i="3"/>
  <c r="D1008" i="3"/>
  <c r="B1008" i="3"/>
  <c r="D1007" i="3"/>
  <c r="B1007" i="3"/>
  <c r="D1006" i="3"/>
  <c r="B1006" i="3"/>
  <c r="D1005" i="3"/>
  <c r="B1005" i="3"/>
  <c r="D1004" i="3"/>
  <c r="B1004" i="3"/>
  <c r="D1003" i="3"/>
  <c r="B1003" i="3"/>
  <c r="D1002" i="3"/>
  <c r="B1002" i="3"/>
  <c r="D1001" i="3"/>
  <c r="B1001" i="3"/>
  <c r="D1000" i="3"/>
  <c r="B1000" i="3"/>
  <c r="D999" i="3"/>
  <c r="B999" i="3"/>
  <c r="D998" i="3"/>
  <c r="B998" i="3"/>
  <c r="D997" i="3"/>
  <c r="B997" i="3"/>
  <c r="D996" i="3"/>
  <c r="B996" i="3"/>
  <c r="D995" i="3"/>
  <c r="B995" i="3"/>
  <c r="D994" i="3"/>
  <c r="B994" i="3"/>
  <c r="D993" i="3"/>
  <c r="B993" i="3"/>
  <c r="D992" i="3"/>
  <c r="B992" i="3"/>
  <c r="D991" i="3"/>
  <c r="B991" i="3"/>
  <c r="D990" i="3"/>
  <c r="B990" i="3"/>
  <c r="D989" i="3"/>
  <c r="B989" i="3"/>
  <c r="D988" i="3"/>
  <c r="B988" i="3"/>
  <c r="D987" i="3"/>
  <c r="B987" i="3"/>
  <c r="D986" i="3"/>
  <c r="B986" i="3"/>
  <c r="D985" i="3"/>
  <c r="B985" i="3"/>
  <c r="D984" i="3"/>
  <c r="B984" i="3"/>
  <c r="D983" i="3"/>
  <c r="B983" i="3"/>
  <c r="D982" i="3"/>
  <c r="B982" i="3"/>
  <c r="D981" i="3"/>
  <c r="B981" i="3"/>
  <c r="D980" i="3"/>
  <c r="B980" i="3"/>
  <c r="D979" i="3"/>
  <c r="B979" i="3"/>
  <c r="D978" i="3"/>
  <c r="B978" i="3"/>
  <c r="D977" i="3"/>
  <c r="B977" i="3"/>
  <c r="D976" i="3"/>
  <c r="B976" i="3"/>
  <c r="D975" i="3"/>
  <c r="B975" i="3"/>
  <c r="D974" i="3"/>
  <c r="B974" i="3"/>
  <c r="D973" i="3"/>
  <c r="B973" i="3"/>
  <c r="D972" i="3"/>
  <c r="B972" i="3"/>
  <c r="D971" i="3"/>
  <c r="B971" i="3"/>
  <c r="D970" i="3"/>
  <c r="B970" i="3"/>
  <c r="D969" i="3"/>
  <c r="B969" i="3"/>
  <c r="D968" i="3"/>
  <c r="B968" i="3"/>
  <c r="D967" i="3"/>
  <c r="B967" i="3"/>
  <c r="D966" i="3"/>
  <c r="B966" i="3"/>
  <c r="D965" i="3"/>
  <c r="B965" i="3"/>
  <c r="D964" i="3"/>
  <c r="B964" i="3"/>
  <c r="D963" i="3"/>
  <c r="B963" i="3"/>
  <c r="D962" i="3"/>
  <c r="B962" i="3"/>
  <c r="D961" i="3"/>
  <c r="B961" i="3"/>
  <c r="D960" i="3"/>
  <c r="B960" i="3"/>
  <c r="D959" i="3"/>
  <c r="B959" i="3"/>
  <c r="D958" i="3"/>
  <c r="B958" i="3"/>
  <c r="D957" i="3"/>
  <c r="B957" i="3"/>
  <c r="D956" i="3"/>
  <c r="B956" i="3"/>
  <c r="D955" i="3"/>
  <c r="B955" i="3"/>
  <c r="D954" i="3"/>
  <c r="B954" i="3"/>
  <c r="D953" i="3"/>
  <c r="B953" i="3"/>
  <c r="D952" i="3"/>
  <c r="B952" i="3"/>
  <c r="D951" i="3"/>
  <c r="B951" i="3"/>
  <c r="D950" i="3"/>
  <c r="B950" i="3"/>
  <c r="D949" i="3"/>
  <c r="B949" i="3"/>
  <c r="D948" i="3"/>
  <c r="B948" i="3"/>
  <c r="D947" i="3"/>
  <c r="B947" i="3"/>
  <c r="D946" i="3"/>
  <c r="B946" i="3"/>
  <c r="D945" i="3"/>
  <c r="B945" i="3"/>
  <c r="D944" i="3"/>
  <c r="B944" i="3"/>
  <c r="D943" i="3"/>
  <c r="B943" i="3"/>
  <c r="D942" i="3"/>
  <c r="B942" i="3"/>
  <c r="D941" i="3"/>
  <c r="B941" i="3"/>
  <c r="D940" i="3"/>
  <c r="B940" i="3"/>
  <c r="D939" i="3"/>
  <c r="B939" i="3"/>
  <c r="D938" i="3"/>
  <c r="B938" i="3"/>
  <c r="D937" i="3"/>
  <c r="B937" i="3"/>
  <c r="D936" i="3"/>
  <c r="B936" i="3"/>
  <c r="D935" i="3"/>
  <c r="B935" i="3"/>
  <c r="D934" i="3"/>
  <c r="B934" i="3"/>
  <c r="D933" i="3"/>
  <c r="B933" i="3"/>
  <c r="D932" i="3"/>
  <c r="B932" i="3"/>
  <c r="D931" i="3"/>
  <c r="B931" i="3"/>
  <c r="D930" i="3"/>
  <c r="B930" i="3"/>
  <c r="D929" i="3"/>
  <c r="B929" i="3"/>
  <c r="D928" i="3"/>
  <c r="B928" i="3"/>
  <c r="D927" i="3"/>
  <c r="B927" i="3"/>
  <c r="D926" i="3"/>
  <c r="B926" i="3"/>
  <c r="D925" i="3"/>
  <c r="B925" i="3"/>
  <c r="D924" i="3"/>
  <c r="B924" i="3"/>
  <c r="D923" i="3"/>
  <c r="B923" i="3"/>
  <c r="D922" i="3"/>
  <c r="B922" i="3"/>
  <c r="D921" i="3"/>
  <c r="B921" i="3"/>
  <c r="D920" i="3"/>
  <c r="B920" i="3"/>
  <c r="D919" i="3"/>
  <c r="B919" i="3"/>
  <c r="D918" i="3"/>
  <c r="B918" i="3"/>
  <c r="D917" i="3"/>
  <c r="B917" i="3"/>
  <c r="D916" i="3"/>
  <c r="B916" i="3"/>
  <c r="D915" i="3"/>
  <c r="B915" i="3"/>
  <c r="D914" i="3"/>
  <c r="B914" i="3"/>
  <c r="D913" i="3"/>
  <c r="B913" i="3"/>
  <c r="D912" i="3"/>
  <c r="B912" i="3"/>
  <c r="D911" i="3"/>
  <c r="B911" i="3"/>
  <c r="D910" i="3"/>
  <c r="B910" i="3"/>
  <c r="D909" i="3"/>
  <c r="B909" i="3"/>
  <c r="D908" i="3"/>
  <c r="B908" i="3"/>
  <c r="D907" i="3"/>
  <c r="B907" i="3"/>
  <c r="D906" i="3"/>
  <c r="B906" i="3"/>
  <c r="D905" i="3"/>
  <c r="B905" i="3"/>
  <c r="D904" i="3"/>
  <c r="B904" i="3"/>
  <c r="D903" i="3"/>
  <c r="B903" i="3"/>
  <c r="D902" i="3"/>
  <c r="B902" i="3"/>
  <c r="D901" i="3"/>
  <c r="B901" i="3"/>
  <c r="D900" i="3"/>
  <c r="B900" i="3"/>
  <c r="D899" i="3"/>
  <c r="B899" i="3"/>
  <c r="D898" i="3"/>
  <c r="B898" i="3"/>
  <c r="D897" i="3"/>
  <c r="B897" i="3"/>
  <c r="D896" i="3"/>
  <c r="B896" i="3"/>
  <c r="D895" i="3"/>
  <c r="B895" i="3"/>
  <c r="D894" i="3"/>
  <c r="B894" i="3"/>
  <c r="D893" i="3"/>
  <c r="B893" i="3"/>
  <c r="D892" i="3"/>
  <c r="B892" i="3"/>
  <c r="D891" i="3"/>
  <c r="B891" i="3"/>
  <c r="D890" i="3"/>
  <c r="B890" i="3"/>
  <c r="D889" i="3"/>
  <c r="B889" i="3"/>
  <c r="D888" i="3"/>
  <c r="B888" i="3"/>
  <c r="D887" i="3"/>
  <c r="B887" i="3"/>
  <c r="D886" i="3"/>
  <c r="B886" i="3"/>
  <c r="D885" i="3"/>
  <c r="B885" i="3"/>
  <c r="D884" i="3"/>
  <c r="B884" i="3"/>
  <c r="D883" i="3"/>
  <c r="B883" i="3"/>
  <c r="D882" i="3"/>
  <c r="B882" i="3"/>
  <c r="D881" i="3"/>
  <c r="B881" i="3"/>
  <c r="D880" i="3"/>
  <c r="B880" i="3"/>
  <c r="D879" i="3"/>
  <c r="B879" i="3"/>
  <c r="D878" i="3"/>
  <c r="B878" i="3"/>
  <c r="D877" i="3"/>
  <c r="B877" i="3"/>
  <c r="D876" i="3"/>
  <c r="B876" i="3"/>
  <c r="D875" i="3"/>
  <c r="B875" i="3"/>
  <c r="D874" i="3"/>
  <c r="B874" i="3"/>
  <c r="D873" i="3"/>
  <c r="B873" i="3"/>
  <c r="D872" i="3"/>
  <c r="B872" i="3"/>
  <c r="D871" i="3"/>
  <c r="B871" i="3"/>
  <c r="D870" i="3"/>
  <c r="B870" i="3"/>
  <c r="D869" i="3"/>
  <c r="B869" i="3"/>
  <c r="D868" i="3"/>
  <c r="B868" i="3"/>
  <c r="D867" i="3"/>
  <c r="B867" i="3"/>
  <c r="D866" i="3"/>
  <c r="B866" i="3"/>
  <c r="D865" i="3"/>
  <c r="B865" i="3"/>
  <c r="D864" i="3"/>
  <c r="B864" i="3"/>
  <c r="D863" i="3"/>
  <c r="B863" i="3"/>
  <c r="D862" i="3"/>
  <c r="B862" i="3"/>
  <c r="D861" i="3"/>
  <c r="B861" i="3"/>
  <c r="D860" i="3"/>
  <c r="B860" i="3"/>
  <c r="D859" i="3"/>
  <c r="B859" i="3"/>
  <c r="D858" i="3"/>
  <c r="B858" i="3"/>
  <c r="D857" i="3"/>
  <c r="B857" i="3"/>
  <c r="D856" i="3"/>
  <c r="B856" i="3"/>
  <c r="D855" i="3"/>
  <c r="B855" i="3"/>
  <c r="D854" i="3"/>
  <c r="B854" i="3"/>
  <c r="D853" i="3"/>
  <c r="B853" i="3"/>
  <c r="D852" i="3"/>
  <c r="B852" i="3"/>
  <c r="D851" i="3"/>
  <c r="B851" i="3"/>
  <c r="D850" i="3"/>
  <c r="B850" i="3"/>
  <c r="D849" i="3"/>
  <c r="B849" i="3"/>
  <c r="D848" i="3"/>
  <c r="B848" i="3"/>
  <c r="D847" i="3"/>
  <c r="B847" i="3"/>
  <c r="D846" i="3"/>
  <c r="B846" i="3"/>
  <c r="D845" i="3"/>
  <c r="B845" i="3"/>
  <c r="D844" i="3"/>
  <c r="B844" i="3"/>
  <c r="D843" i="3"/>
  <c r="B843" i="3"/>
  <c r="D842" i="3"/>
  <c r="B842" i="3"/>
  <c r="D841" i="3"/>
  <c r="B841" i="3"/>
  <c r="D840" i="3"/>
  <c r="B840" i="3"/>
  <c r="D839" i="3"/>
  <c r="B839" i="3"/>
  <c r="D838" i="3"/>
  <c r="B838" i="3"/>
  <c r="D837" i="3"/>
  <c r="B837" i="3"/>
  <c r="D836" i="3"/>
  <c r="B836" i="3"/>
  <c r="D835" i="3"/>
  <c r="B835" i="3"/>
  <c r="D834" i="3"/>
  <c r="B834" i="3"/>
  <c r="D833" i="3"/>
  <c r="B833" i="3"/>
  <c r="D832" i="3"/>
  <c r="B832" i="3"/>
  <c r="D831" i="3"/>
  <c r="B831" i="3"/>
  <c r="D830" i="3"/>
  <c r="B830" i="3"/>
  <c r="D829" i="3"/>
  <c r="B829" i="3"/>
  <c r="D828" i="3"/>
  <c r="B828" i="3"/>
  <c r="D827" i="3"/>
  <c r="B827" i="3"/>
  <c r="D826" i="3"/>
  <c r="B826" i="3"/>
  <c r="D825" i="3"/>
  <c r="B825" i="3"/>
  <c r="D824" i="3"/>
  <c r="B824" i="3"/>
  <c r="D823" i="3"/>
  <c r="B823" i="3"/>
  <c r="D822" i="3"/>
  <c r="B822" i="3"/>
  <c r="D821" i="3"/>
  <c r="B821" i="3"/>
  <c r="D820" i="3"/>
  <c r="B820" i="3"/>
  <c r="D819" i="3"/>
  <c r="B819" i="3"/>
  <c r="D818" i="3"/>
  <c r="B818" i="3"/>
  <c r="D817" i="3"/>
  <c r="B817" i="3"/>
  <c r="D816" i="3"/>
  <c r="B816" i="3"/>
  <c r="D815" i="3"/>
  <c r="B815" i="3"/>
  <c r="D814" i="3"/>
  <c r="B814" i="3"/>
  <c r="D813" i="3"/>
  <c r="B813" i="3"/>
  <c r="D812" i="3"/>
  <c r="B812" i="3"/>
  <c r="D811" i="3"/>
  <c r="B811" i="3"/>
  <c r="D810" i="3"/>
  <c r="B810" i="3"/>
  <c r="D809" i="3"/>
  <c r="B809" i="3"/>
  <c r="D808" i="3"/>
  <c r="B808" i="3"/>
  <c r="D807" i="3"/>
  <c r="B807" i="3"/>
  <c r="D806" i="3"/>
  <c r="B806" i="3"/>
  <c r="D805" i="3"/>
  <c r="B805" i="3"/>
  <c r="D804" i="3"/>
  <c r="B804" i="3"/>
  <c r="D803" i="3"/>
  <c r="B803" i="3"/>
  <c r="D802" i="3"/>
  <c r="B802" i="3"/>
  <c r="D801" i="3"/>
  <c r="B801" i="3"/>
  <c r="D800" i="3"/>
  <c r="B800" i="3"/>
  <c r="D799" i="3"/>
  <c r="B799" i="3"/>
  <c r="D798" i="3"/>
  <c r="B798" i="3"/>
  <c r="D797" i="3"/>
  <c r="B797" i="3"/>
  <c r="D796" i="3"/>
  <c r="B796" i="3"/>
  <c r="D795" i="3"/>
  <c r="B795" i="3"/>
  <c r="D794" i="3"/>
  <c r="B794" i="3"/>
  <c r="D793" i="3"/>
  <c r="B793" i="3"/>
  <c r="D792" i="3"/>
  <c r="B792" i="3"/>
  <c r="D791" i="3"/>
  <c r="B791" i="3"/>
  <c r="D790" i="3"/>
  <c r="B790" i="3"/>
  <c r="D789" i="3"/>
  <c r="B789" i="3"/>
  <c r="D788" i="3"/>
  <c r="B788" i="3"/>
  <c r="D787" i="3"/>
  <c r="B787" i="3"/>
  <c r="D786" i="3"/>
  <c r="B786" i="3"/>
  <c r="D785" i="3"/>
  <c r="B785" i="3"/>
  <c r="D784" i="3"/>
  <c r="B784" i="3"/>
  <c r="D783" i="3"/>
  <c r="B783" i="3"/>
  <c r="D782" i="3"/>
  <c r="B782" i="3"/>
  <c r="D781" i="3"/>
  <c r="B781" i="3"/>
  <c r="D780" i="3"/>
  <c r="B780" i="3"/>
  <c r="D779" i="3"/>
  <c r="B779" i="3"/>
  <c r="D778" i="3"/>
  <c r="B778" i="3"/>
  <c r="D777" i="3"/>
  <c r="B777" i="3"/>
  <c r="D776" i="3"/>
  <c r="B776" i="3"/>
  <c r="D775" i="3"/>
  <c r="B775" i="3"/>
  <c r="D774" i="3"/>
  <c r="B774" i="3"/>
  <c r="D773" i="3"/>
  <c r="B773" i="3"/>
  <c r="D772" i="3"/>
  <c r="B772" i="3"/>
  <c r="D771" i="3"/>
  <c r="B771" i="3"/>
  <c r="D770" i="3"/>
  <c r="B770" i="3"/>
  <c r="D769" i="3"/>
  <c r="B769" i="3"/>
  <c r="D768" i="3"/>
  <c r="B768" i="3"/>
  <c r="D767" i="3"/>
  <c r="B767" i="3"/>
  <c r="D766" i="3"/>
  <c r="B766" i="3"/>
  <c r="D765" i="3"/>
  <c r="B765" i="3"/>
  <c r="D764" i="3"/>
  <c r="B764" i="3"/>
  <c r="D763" i="3"/>
  <c r="B763" i="3"/>
  <c r="D762" i="3"/>
  <c r="B762" i="3"/>
  <c r="D761" i="3"/>
  <c r="B761" i="3"/>
  <c r="D760" i="3"/>
  <c r="B760" i="3"/>
  <c r="D759" i="3"/>
  <c r="B759" i="3"/>
  <c r="D758" i="3"/>
  <c r="B758" i="3"/>
  <c r="D757" i="3"/>
  <c r="B757" i="3"/>
  <c r="D756" i="3"/>
  <c r="B756" i="3"/>
  <c r="D755" i="3"/>
  <c r="B755" i="3"/>
  <c r="D754" i="3"/>
  <c r="B754" i="3"/>
  <c r="D753" i="3"/>
  <c r="B753" i="3"/>
  <c r="D752" i="3"/>
  <c r="B752" i="3"/>
  <c r="D751" i="3"/>
  <c r="B751" i="3"/>
  <c r="D750" i="3"/>
  <c r="B750" i="3"/>
  <c r="D749" i="3"/>
  <c r="B749" i="3"/>
  <c r="D748" i="3"/>
  <c r="B748" i="3"/>
  <c r="D747" i="3"/>
  <c r="B747" i="3"/>
  <c r="D746" i="3"/>
  <c r="B746" i="3"/>
  <c r="D745" i="3"/>
  <c r="B745" i="3"/>
  <c r="D744" i="3"/>
  <c r="B744" i="3"/>
  <c r="D743" i="3"/>
  <c r="B743" i="3"/>
  <c r="D742" i="3"/>
  <c r="B742" i="3"/>
  <c r="D741" i="3"/>
  <c r="B741" i="3"/>
  <c r="D740" i="3"/>
  <c r="B740" i="3"/>
  <c r="D739" i="3"/>
  <c r="B739" i="3"/>
  <c r="D738" i="3"/>
  <c r="B738" i="3"/>
  <c r="D737" i="3"/>
  <c r="B737" i="3"/>
  <c r="D736" i="3"/>
  <c r="B736" i="3"/>
  <c r="D735" i="3"/>
  <c r="B735" i="3"/>
  <c r="D734" i="3"/>
  <c r="B734" i="3"/>
  <c r="D733" i="3"/>
  <c r="B733" i="3"/>
  <c r="D732" i="3"/>
  <c r="B732" i="3"/>
  <c r="D731" i="3"/>
  <c r="B731" i="3"/>
  <c r="D730" i="3"/>
  <c r="B730" i="3"/>
  <c r="D729" i="3"/>
  <c r="B729" i="3"/>
  <c r="D728" i="3"/>
  <c r="B728" i="3"/>
  <c r="D727" i="3"/>
  <c r="B727" i="3"/>
  <c r="D726" i="3"/>
  <c r="B726" i="3"/>
  <c r="D725" i="3"/>
  <c r="B725" i="3"/>
  <c r="D724" i="3"/>
  <c r="B724" i="3"/>
  <c r="D723" i="3"/>
  <c r="B723" i="3"/>
  <c r="D722" i="3"/>
  <c r="B722" i="3"/>
  <c r="D721" i="3"/>
  <c r="B721" i="3"/>
  <c r="D720" i="3"/>
  <c r="B720" i="3"/>
  <c r="D719" i="3"/>
  <c r="B719" i="3"/>
  <c r="D718" i="3"/>
  <c r="B718" i="3"/>
  <c r="D717" i="3"/>
  <c r="B717" i="3"/>
  <c r="D716" i="3"/>
  <c r="B716" i="3"/>
  <c r="D715" i="3"/>
  <c r="B715" i="3"/>
  <c r="D714" i="3"/>
  <c r="B714" i="3"/>
  <c r="D713" i="3"/>
  <c r="B713" i="3"/>
  <c r="D712" i="3"/>
  <c r="B712" i="3"/>
  <c r="D711" i="3"/>
  <c r="B711" i="3"/>
  <c r="D710" i="3"/>
  <c r="B710" i="3"/>
  <c r="D709" i="3"/>
  <c r="B709" i="3"/>
  <c r="D708" i="3"/>
  <c r="B708" i="3"/>
  <c r="D707" i="3"/>
  <c r="B707" i="3"/>
  <c r="D706" i="3"/>
  <c r="B706" i="3"/>
  <c r="D705" i="3"/>
  <c r="B705" i="3"/>
  <c r="D704" i="3"/>
  <c r="B704" i="3"/>
  <c r="D703" i="3"/>
  <c r="B703" i="3"/>
  <c r="D702" i="3"/>
  <c r="B702" i="3"/>
  <c r="D701" i="3"/>
  <c r="B701" i="3"/>
  <c r="D700" i="3"/>
  <c r="B700" i="3"/>
  <c r="D699" i="3"/>
  <c r="B699" i="3"/>
  <c r="D698" i="3"/>
  <c r="B698" i="3"/>
  <c r="D697" i="3"/>
  <c r="B697" i="3"/>
  <c r="D696" i="3"/>
  <c r="B696" i="3"/>
  <c r="D695" i="3"/>
  <c r="B695" i="3"/>
  <c r="D694" i="3"/>
  <c r="B694" i="3"/>
  <c r="D693" i="3"/>
  <c r="B693" i="3"/>
  <c r="D692" i="3"/>
  <c r="B692" i="3"/>
  <c r="D691" i="3"/>
  <c r="B691" i="3"/>
  <c r="D690" i="3"/>
  <c r="B690" i="3"/>
  <c r="D689" i="3"/>
  <c r="B689" i="3"/>
  <c r="D688" i="3"/>
  <c r="B688" i="3"/>
  <c r="D687" i="3"/>
  <c r="B687" i="3"/>
  <c r="D686" i="3"/>
  <c r="B686" i="3"/>
  <c r="D685" i="3"/>
  <c r="B685" i="3"/>
  <c r="D684" i="3"/>
  <c r="B684" i="3"/>
  <c r="D683" i="3"/>
  <c r="B683" i="3"/>
  <c r="D682" i="3"/>
  <c r="B682" i="3"/>
  <c r="D681" i="3"/>
  <c r="B681" i="3"/>
  <c r="D680" i="3"/>
  <c r="B680" i="3"/>
  <c r="D679" i="3"/>
  <c r="B679" i="3"/>
  <c r="D678" i="3"/>
  <c r="B678" i="3"/>
  <c r="D677" i="3"/>
  <c r="B677" i="3"/>
  <c r="D676" i="3"/>
  <c r="B676" i="3"/>
  <c r="D675" i="3"/>
  <c r="B675" i="3"/>
  <c r="D674" i="3"/>
  <c r="B674" i="3"/>
  <c r="D673" i="3"/>
  <c r="B673" i="3"/>
  <c r="D672" i="3"/>
  <c r="B672" i="3"/>
  <c r="D671" i="3"/>
  <c r="B671" i="3"/>
  <c r="D670" i="3"/>
  <c r="B670" i="3"/>
  <c r="D669" i="3"/>
  <c r="B669" i="3"/>
  <c r="D668" i="3"/>
  <c r="B668" i="3"/>
  <c r="D667" i="3"/>
  <c r="B667" i="3"/>
  <c r="D666" i="3"/>
  <c r="B666" i="3"/>
  <c r="D665" i="3"/>
  <c r="B665" i="3"/>
  <c r="D664" i="3"/>
  <c r="B664" i="3"/>
  <c r="D663" i="3"/>
  <c r="B663" i="3"/>
  <c r="D662" i="3"/>
  <c r="B662" i="3"/>
  <c r="D661" i="3"/>
  <c r="B661" i="3"/>
  <c r="D660" i="3"/>
  <c r="B660" i="3"/>
  <c r="D659" i="3"/>
  <c r="B659" i="3"/>
  <c r="D658" i="3"/>
  <c r="B658" i="3"/>
  <c r="D657" i="3"/>
  <c r="B657" i="3"/>
  <c r="D656" i="3"/>
  <c r="B656" i="3"/>
  <c r="D655" i="3"/>
  <c r="B655" i="3"/>
  <c r="D654" i="3"/>
  <c r="B654" i="3"/>
  <c r="D653" i="3"/>
  <c r="B653" i="3"/>
  <c r="D652" i="3"/>
  <c r="B652" i="3"/>
  <c r="D651" i="3"/>
  <c r="B651" i="3"/>
  <c r="D650" i="3"/>
  <c r="B650" i="3"/>
  <c r="D649" i="3"/>
  <c r="B649" i="3"/>
  <c r="D648" i="3"/>
  <c r="B648" i="3"/>
  <c r="D647" i="3"/>
  <c r="B647" i="3"/>
  <c r="D646" i="3"/>
  <c r="B646" i="3"/>
  <c r="D645" i="3"/>
  <c r="B645" i="3"/>
  <c r="D644" i="3"/>
  <c r="B644" i="3"/>
  <c r="D643" i="3"/>
  <c r="B643" i="3"/>
  <c r="D642" i="3"/>
  <c r="B642" i="3"/>
  <c r="D641" i="3"/>
  <c r="B641" i="3"/>
  <c r="D640" i="3"/>
  <c r="B640" i="3"/>
  <c r="D639" i="3"/>
  <c r="B639" i="3"/>
  <c r="D638" i="3"/>
  <c r="B638" i="3"/>
  <c r="D637" i="3"/>
  <c r="B637" i="3"/>
  <c r="D636" i="3"/>
  <c r="B636" i="3"/>
  <c r="D635" i="3"/>
  <c r="B635" i="3"/>
  <c r="D634" i="3"/>
  <c r="B634" i="3"/>
  <c r="D633" i="3"/>
  <c r="B633" i="3"/>
  <c r="D632" i="3"/>
  <c r="B632" i="3"/>
  <c r="D631" i="3"/>
  <c r="B631" i="3"/>
  <c r="D630" i="3"/>
  <c r="B630" i="3"/>
  <c r="D629" i="3"/>
  <c r="B629" i="3"/>
  <c r="D628" i="3"/>
  <c r="B628" i="3"/>
  <c r="D627" i="3"/>
  <c r="B627" i="3"/>
  <c r="D626" i="3"/>
  <c r="B626" i="3"/>
  <c r="D625" i="3"/>
  <c r="B625" i="3"/>
  <c r="D624" i="3"/>
  <c r="B624" i="3"/>
  <c r="D623" i="3"/>
  <c r="B623" i="3"/>
  <c r="D622" i="3"/>
  <c r="B622" i="3"/>
  <c r="D621" i="3"/>
  <c r="B621" i="3"/>
  <c r="D620" i="3"/>
  <c r="B620" i="3"/>
  <c r="D619" i="3"/>
  <c r="B619" i="3"/>
  <c r="D618" i="3"/>
  <c r="B618" i="3"/>
  <c r="D617" i="3"/>
  <c r="B617" i="3"/>
  <c r="D616" i="3"/>
  <c r="B616" i="3"/>
  <c r="D615" i="3"/>
  <c r="B615" i="3"/>
  <c r="D614" i="3"/>
  <c r="B614" i="3"/>
  <c r="D613" i="3"/>
  <c r="B613" i="3"/>
  <c r="D612" i="3"/>
  <c r="B612" i="3"/>
  <c r="D611" i="3"/>
  <c r="B611" i="3"/>
  <c r="D610" i="3"/>
  <c r="B610" i="3"/>
  <c r="D609" i="3"/>
  <c r="B609" i="3"/>
  <c r="D608" i="3"/>
  <c r="B608" i="3"/>
  <c r="D607" i="3"/>
  <c r="B607" i="3"/>
  <c r="D606" i="3"/>
  <c r="B606" i="3"/>
  <c r="D605" i="3"/>
  <c r="B605" i="3"/>
  <c r="D604" i="3"/>
  <c r="B604" i="3"/>
  <c r="D603" i="3"/>
  <c r="B603" i="3"/>
  <c r="D602" i="3"/>
  <c r="B602" i="3"/>
  <c r="D601" i="3"/>
  <c r="B601" i="3"/>
  <c r="D600" i="3"/>
  <c r="B600" i="3"/>
  <c r="D599" i="3"/>
  <c r="B599" i="3"/>
  <c r="D598" i="3"/>
  <c r="B598" i="3"/>
  <c r="D597" i="3"/>
  <c r="B597" i="3"/>
  <c r="D596" i="3"/>
  <c r="B596" i="3"/>
  <c r="D595" i="3"/>
  <c r="B595" i="3"/>
  <c r="D594" i="3"/>
  <c r="B594" i="3"/>
  <c r="D593" i="3"/>
  <c r="B593" i="3"/>
  <c r="D592" i="3"/>
  <c r="B592" i="3"/>
  <c r="D591" i="3"/>
  <c r="B591" i="3"/>
  <c r="D590" i="3"/>
  <c r="B590" i="3"/>
  <c r="D589" i="3"/>
  <c r="B589" i="3"/>
  <c r="D588" i="3"/>
  <c r="B588" i="3"/>
  <c r="D587" i="3"/>
  <c r="B587" i="3"/>
  <c r="D586" i="3"/>
  <c r="B586" i="3"/>
  <c r="D585" i="3"/>
  <c r="B585" i="3"/>
  <c r="D584" i="3"/>
  <c r="B584" i="3"/>
  <c r="D583" i="3"/>
  <c r="B583" i="3"/>
  <c r="D582" i="3"/>
  <c r="B582" i="3"/>
  <c r="D581" i="3"/>
  <c r="B581" i="3"/>
  <c r="D580" i="3"/>
  <c r="B580" i="3"/>
  <c r="D579" i="3"/>
  <c r="B579" i="3"/>
  <c r="D578" i="3"/>
  <c r="B578" i="3"/>
  <c r="D577" i="3"/>
  <c r="B577" i="3"/>
  <c r="D576" i="3"/>
  <c r="B576" i="3"/>
  <c r="D575" i="3"/>
  <c r="B575" i="3"/>
  <c r="D574" i="3"/>
  <c r="B574" i="3"/>
  <c r="D573" i="3"/>
  <c r="B573" i="3"/>
  <c r="D572" i="3"/>
  <c r="B572" i="3"/>
  <c r="D571" i="3"/>
  <c r="B571" i="3"/>
  <c r="D570" i="3"/>
  <c r="B570" i="3"/>
  <c r="D569" i="3"/>
  <c r="B569" i="3"/>
  <c r="D568" i="3"/>
  <c r="B568" i="3"/>
  <c r="D567" i="3"/>
  <c r="B567" i="3"/>
  <c r="D566" i="3"/>
  <c r="B566" i="3"/>
  <c r="D565" i="3"/>
  <c r="B565" i="3"/>
  <c r="D564" i="3"/>
  <c r="B564" i="3"/>
  <c r="D563" i="3"/>
  <c r="B563" i="3"/>
  <c r="D562" i="3"/>
  <c r="B562" i="3"/>
  <c r="D561" i="3"/>
  <c r="B561" i="3"/>
  <c r="D560" i="3"/>
  <c r="B560" i="3"/>
  <c r="D559" i="3"/>
  <c r="B559" i="3"/>
  <c r="D558" i="3"/>
  <c r="B558" i="3"/>
  <c r="D557" i="3"/>
  <c r="B557" i="3"/>
  <c r="D556" i="3"/>
  <c r="B556" i="3"/>
  <c r="D555" i="3"/>
  <c r="B555" i="3"/>
  <c r="D554" i="3"/>
  <c r="B554" i="3"/>
  <c r="D553" i="3"/>
  <c r="B553" i="3"/>
  <c r="D552" i="3"/>
  <c r="B552" i="3"/>
  <c r="D551" i="3"/>
  <c r="B551" i="3"/>
  <c r="D550" i="3"/>
  <c r="B550" i="3"/>
  <c r="D549" i="3"/>
  <c r="B549" i="3"/>
  <c r="D548" i="3"/>
  <c r="B548" i="3"/>
  <c r="D547" i="3"/>
  <c r="B547" i="3"/>
  <c r="D546" i="3"/>
  <c r="B546" i="3"/>
  <c r="D545" i="3"/>
  <c r="B545" i="3"/>
  <c r="D544" i="3"/>
  <c r="B544" i="3"/>
  <c r="D543" i="3"/>
  <c r="B543" i="3"/>
  <c r="D542" i="3"/>
  <c r="B542" i="3"/>
  <c r="D541" i="3"/>
  <c r="B541" i="3"/>
  <c r="D540" i="3"/>
  <c r="B540" i="3"/>
  <c r="D539" i="3"/>
  <c r="B539" i="3"/>
  <c r="D538" i="3"/>
  <c r="B538" i="3"/>
  <c r="D537" i="3"/>
  <c r="B537" i="3"/>
  <c r="D536" i="3"/>
  <c r="B536" i="3"/>
  <c r="D535" i="3"/>
  <c r="B535" i="3"/>
  <c r="D534" i="3"/>
  <c r="B534" i="3"/>
  <c r="D533" i="3"/>
  <c r="B533" i="3"/>
  <c r="D532" i="3"/>
  <c r="B532" i="3"/>
  <c r="D531" i="3"/>
  <c r="B531" i="3"/>
  <c r="D530" i="3"/>
  <c r="B530" i="3"/>
  <c r="D529" i="3"/>
  <c r="B529" i="3"/>
  <c r="D528" i="3"/>
  <c r="B528" i="3"/>
  <c r="D527" i="3"/>
  <c r="B527" i="3"/>
  <c r="D526" i="3"/>
  <c r="B526" i="3"/>
  <c r="D525" i="3"/>
  <c r="B525" i="3"/>
  <c r="D524" i="3"/>
  <c r="B524" i="3"/>
  <c r="D523" i="3"/>
  <c r="B523" i="3"/>
  <c r="D522" i="3"/>
  <c r="B522" i="3"/>
  <c r="D521" i="3"/>
  <c r="B521" i="3"/>
  <c r="D520" i="3"/>
  <c r="B520" i="3"/>
  <c r="D519" i="3"/>
  <c r="B519" i="3"/>
  <c r="D518" i="3"/>
  <c r="B518" i="3"/>
  <c r="D517" i="3"/>
  <c r="B517" i="3"/>
  <c r="D516" i="3"/>
  <c r="B516" i="3"/>
  <c r="D515" i="3"/>
  <c r="B515" i="3"/>
  <c r="D514" i="3"/>
  <c r="B514" i="3"/>
  <c r="D513" i="3"/>
  <c r="B513" i="3"/>
  <c r="D512" i="3"/>
  <c r="B512" i="3"/>
  <c r="D511" i="3"/>
  <c r="B511" i="3"/>
  <c r="D510" i="3"/>
  <c r="B510" i="3"/>
  <c r="D509" i="3"/>
  <c r="B509" i="3"/>
  <c r="D508" i="3"/>
  <c r="B508" i="3"/>
  <c r="D507" i="3"/>
  <c r="B507" i="3"/>
  <c r="D506" i="3"/>
  <c r="B506" i="3"/>
  <c r="D505" i="3"/>
  <c r="B505" i="3"/>
  <c r="D504" i="3"/>
  <c r="B504" i="3"/>
  <c r="D503" i="3"/>
  <c r="B503" i="3"/>
  <c r="D502" i="3"/>
  <c r="B502" i="3"/>
  <c r="D501" i="3"/>
  <c r="B501" i="3"/>
  <c r="D500" i="3"/>
  <c r="B500" i="3"/>
  <c r="D499" i="3"/>
  <c r="B499" i="3"/>
  <c r="D498" i="3"/>
  <c r="B498" i="3"/>
  <c r="D497" i="3"/>
  <c r="B497" i="3"/>
  <c r="D496" i="3"/>
  <c r="B496" i="3"/>
  <c r="D495" i="3"/>
  <c r="B495" i="3"/>
  <c r="D494" i="3"/>
  <c r="B494" i="3"/>
  <c r="D493" i="3"/>
  <c r="B493" i="3"/>
  <c r="D492" i="3"/>
  <c r="B492" i="3"/>
  <c r="D491" i="3"/>
  <c r="B491" i="3"/>
  <c r="D490" i="3"/>
  <c r="B490" i="3"/>
  <c r="D489" i="3"/>
  <c r="B489" i="3"/>
  <c r="D488" i="3"/>
  <c r="B488" i="3"/>
  <c r="D487" i="3"/>
  <c r="B487" i="3"/>
  <c r="D486" i="3"/>
  <c r="B486" i="3"/>
  <c r="D485" i="3"/>
  <c r="B485" i="3"/>
  <c r="D484" i="3"/>
  <c r="B484" i="3"/>
  <c r="D483" i="3"/>
  <c r="B483" i="3"/>
  <c r="D482" i="3"/>
  <c r="B482" i="3"/>
  <c r="D481" i="3"/>
  <c r="B481" i="3"/>
  <c r="D480" i="3"/>
  <c r="B480" i="3"/>
  <c r="D479" i="3"/>
  <c r="B479" i="3"/>
  <c r="D478" i="3"/>
  <c r="B478" i="3"/>
  <c r="D477" i="3"/>
  <c r="B477" i="3"/>
  <c r="D476" i="3"/>
  <c r="B476" i="3"/>
  <c r="D475" i="3"/>
  <c r="B475" i="3"/>
  <c r="D474" i="3"/>
  <c r="B474" i="3"/>
  <c r="D473" i="3"/>
  <c r="B473" i="3"/>
  <c r="D472" i="3"/>
  <c r="B472" i="3"/>
  <c r="D471" i="3"/>
  <c r="B471" i="3"/>
  <c r="D470" i="3"/>
  <c r="B470" i="3"/>
  <c r="D469" i="3"/>
  <c r="B469" i="3"/>
  <c r="D468" i="3"/>
  <c r="B468" i="3"/>
  <c r="D467" i="3"/>
  <c r="B467" i="3"/>
  <c r="D466" i="3"/>
  <c r="B466" i="3"/>
  <c r="D465" i="3"/>
  <c r="B465" i="3"/>
  <c r="D464" i="3"/>
  <c r="B464" i="3"/>
  <c r="D463" i="3"/>
  <c r="B463" i="3"/>
  <c r="D462" i="3"/>
  <c r="B462" i="3"/>
  <c r="D461" i="3"/>
  <c r="B461" i="3"/>
  <c r="D460" i="3"/>
  <c r="B460" i="3"/>
  <c r="D459" i="3"/>
  <c r="B459" i="3"/>
  <c r="D458" i="3"/>
  <c r="B458" i="3"/>
  <c r="D457" i="3"/>
  <c r="B457" i="3"/>
  <c r="D456" i="3"/>
  <c r="B456" i="3"/>
  <c r="D455" i="3"/>
  <c r="B455" i="3"/>
  <c r="D454" i="3"/>
  <c r="B454" i="3"/>
  <c r="D453" i="3"/>
  <c r="B453" i="3"/>
  <c r="D452" i="3"/>
  <c r="B452" i="3"/>
  <c r="D451" i="3"/>
  <c r="B451" i="3"/>
  <c r="D450" i="3"/>
  <c r="B450" i="3"/>
  <c r="D449" i="3"/>
  <c r="B449" i="3"/>
  <c r="D448" i="3"/>
  <c r="B448" i="3"/>
  <c r="D447" i="3"/>
  <c r="B447" i="3"/>
  <c r="D446" i="3"/>
  <c r="B446" i="3"/>
  <c r="D445" i="3"/>
  <c r="B445" i="3"/>
  <c r="D444" i="3"/>
  <c r="B444" i="3"/>
  <c r="D443" i="3"/>
  <c r="B443" i="3"/>
  <c r="D442" i="3"/>
  <c r="B442" i="3"/>
  <c r="D441" i="3"/>
  <c r="B441" i="3"/>
  <c r="D440" i="3"/>
  <c r="B440" i="3"/>
  <c r="D439" i="3"/>
  <c r="B439" i="3"/>
  <c r="D438" i="3"/>
  <c r="B438" i="3"/>
  <c r="D437" i="3"/>
  <c r="B437" i="3"/>
  <c r="D436" i="3"/>
  <c r="B436" i="3"/>
  <c r="D435" i="3"/>
  <c r="B435" i="3"/>
  <c r="D434" i="3"/>
  <c r="B434" i="3"/>
  <c r="D433" i="3"/>
  <c r="B433" i="3"/>
  <c r="D432" i="3"/>
  <c r="B432" i="3"/>
  <c r="D431" i="3"/>
  <c r="B431" i="3"/>
  <c r="D430" i="3"/>
  <c r="B430" i="3"/>
  <c r="D429" i="3"/>
  <c r="B429" i="3"/>
  <c r="D428" i="3"/>
  <c r="B428" i="3"/>
  <c r="D427" i="3"/>
  <c r="B427" i="3"/>
  <c r="D426" i="3"/>
  <c r="B426" i="3"/>
  <c r="D425" i="3"/>
  <c r="B425" i="3"/>
  <c r="D424" i="3"/>
  <c r="B424" i="3"/>
  <c r="D423" i="3"/>
  <c r="B423" i="3"/>
  <c r="D422" i="3"/>
  <c r="B422" i="3"/>
  <c r="D421" i="3"/>
  <c r="B421" i="3"/>
  <c r="D420" i="3"/>
  <c r="B420" i="3"/>
  <c r="D419" i="3"/>
  <c r="B419" i="3"/>
  <c r="D418" i="3"/>
  <c r="B418" i="3"/>
  <c r="D417" i="3"/>
  <c r="B417" i="3"/>
  <c r="D416" i="3"/>
  <c r="B416" i="3"/>
  <c r="D415" i="3"/>
  <c r="B415" i="3"/>
  <c r="D414" i="3"/>
  <c r="B414" i="3"/>
  <c r="D413" i="3"/>
  <c r="B413" i="3"/>
  <c r="D412" i="3"/>
  <c r="B412" i="3"/>
  <c r="D411" i="3"/>
  <c r="B411" i="3"/>
  <c r="D410" i="3"/>
  <c r="B410" i="3"/>
  <c r="D409" i="3"/>
  <c r="B409" i="3"/>
  <c r="D408" i="3"/>
  <c r="B408" i="3"/>
  <c r="D407" i="3"/>
  <c r="B407" i="3"/>
  <c r="D406" i="3"/>
  <c r="B406" i="3"/>
  <c r="D405" i="3"/>
  <c r="B405" i="3"/>
  <c r="D404" i="3"/>
  <c r="B404" i="3"/>
  <c r="D403" i="3"/>
  <c r="B403" i="3"/>
  <c r="D402" i="3"/>
  <c r="B402" i="3"/>
  <c r="D401" i="3"/>
  <c r="B401" i="3"/>
  <c r="D400" i="3"/>
  <c r="B400" i="3"/>
  <c r="D399" i="3"/>
  <c r="B399" i="3"/>
  <c r="D398" i="3"/>
  <c r="B398" i="3"/>
  <c r="D397" i="3"/>
  <c r="B397" i="3"/>
  <c r="D396" i="3"/>
  <c r="B396" i="3"/>
  <c r="D395" i="3"/>
  <c r="B395" i="3"/>
  <c r="D394" i="3"/>
  <c r="B394" i="3"/>
  <c r="D393" i="3"/>
  <c r="B393" i="3"/>
  <c r="D392" i="3"/>
  <c r="B392" i="3"/>
  <c r="D391" i="3"/>
  <c r="B391" i="3"/>
  <c r="D390" i="3"/>
  <c r="B390" i="3"/>
  <c r="D389" i="3"/>
  <c r="B389" i="3"/>
  <c r="D388" i="3"/>
  <c r="B388" i="3"/>
  <c r="D387" i="3"/>
  <c r="B387" i="3"/>
  <c r="D386" i="3"/>
  <c r="B386" i="3"/>
  <c r="D385" i="3"/>
  <c r="B385" i="3"/>
  <c r="D384" i="3"/>
  <c r="B384" i="3"/>
  <c r="D383" i="3"/>
  <c r="B383" i="3"/>
  <c r="D382" i="3"/>
  <c r="B382" i="3"/>
  <c r="D381" i="3"/>
  <c r="B381" i="3"/>
  <c r="D380" i="3"/>
  <c r="B380" i="3"/>
  <c r="D379" i="3"/>
  <c r="B379" i="3"/>
  <c r="D378" i="3"/>
  <c r="B378" i="3"/>
  <c r="D377" i="3"/>
  <c r="B377" i="3"/>
  <c r="D376" i="3"/>
  <c r="B376" i="3"/>
  <c r="D375" i="3"/>
  <c r="B375" i="3"/>
  <c r="D374" i="3"/>
  <c r="B374" i="3"/>
  <c r="D373" i="3"/>
  <c r="B373" i="3"/>
  <c r="D372" i="3"/>
  <c r="B372" i="3"/>
  <c r="D371" i="3"/>
  <c r="B371" i="3"/>
  <c r="D370" i="3"/>
  <c r="B370" i="3"/>
  <c r="D369" i="3"/>
  <c r="B369" i="3"/>
  <c r="D368" i="3"/>
  <c r="B368" i="3"/>
  <c r="D367" i="3"/>
  <c r="B367" i="3"/>
  <c r="D366" i="3"/>
  <c r="B366" i="3"/>
  <c r="D365" i="3"/>
  <c r="B365" i="3"/>
  <c r="D364" i="3"/>
  <c r="B364" i="3"/>
  <c r="D363" i="3"/>
  <c r="B363" i="3"/>
  <c r="D362" i="3"/>
  <c r="B362" i="3"/>
  <c r="D361" i="3"/>
  <c r="B361" i="3"/>
  <c r="D360" i="3"/>
  <c r="B360" i="3"/>
  <c r="D359" i="3"/>
  <c r="B359" i="3"/>
  <c r="D358" i="3"/>
  <c r="B358" i="3"/>
  <c r="D357" i="3"/>
  <c r="B357" i="3"/>
  <c r="D356" i="3"/>
  <c r="B356" i="3"/>
  <c r="D355" i="3"/>
  <c r="B355" i="3"/>
  <c r="D354" i="3"/>
  <c r="B354" i="3"/>
  <c r="D353" i="3"/>
  <c r="B353" i="3"/>
  <c r="D352" i="3"/>
  <c r="B352" i="3"/>
  <c r="D351" i="3"/>
  <c r="B351" i="3"/>
  <c r="D350" i="3"/>
  <c r="B350" i="3"/>
  <c r="D349" i="3"/>
  <c r="B349" i="3"/>
  <c r="D348" i="3"/>
  <c r="B348" i="3"/>
  <c r="D347" i="3"/>
  <c r="B347" i="3"/>
  <c r="D346" i="3"/>
  <c r="B346" i="3"/>
  <c r="D345" i="3"/>
  <c r="B345" i="3"/>
  <c r="D344" i="3"/>
  <c r="B344" i="3"/>
  <c r="D343" i="3"/>
  <c r="B343" i="3"/>
  <c r="D342" i="3"/>
  <c r="B342" i="3"/>
  <c r="D341" i="3"/>
  <c r="B341" i="3"/>
  <c r="D340" i="3"/>
  <c r="B340" i="3"/>
  <c r="D339" i="3"/>
  <c r="B339" i="3"/>
  <c r="D338" i="3"/>
  <c r="B338" i="3"/>
  <c r="D337" i="3"/>
  <c r="B337" i="3"/>
  <c r="D336" i="3"/>
  <c r="B336" i="3"/>
  <c r="D335" i="3"/>
  <c r="B335" i="3"/>
  <c r="D334" i="3"/>
  <c r="B334" i="3"/>
  <c r="D333" i="3"/>
  <c r="B333" i="3"/>
  <c r="D332" i="3"/>
  <c r="B332" i="3"/>
  <c r="D331" i="3"/>
  <c r="B331" i="3"/>
  <c r="D330" i="3"/>
  <c r="B330" i="3"/>
  <c r="D329" i="3"/>
  <c r="B329" i="3"/>
  <c r="D328" i="3"/>
  <c r="B328" i="3"/>
  <c r="D327" i="3"/>
  <c r="B327" i="3"/>
  <c r="D326" i="3"/>
  <c r="B326" i="3"/>
  <c r="D325" i="3"/>
  <c r="B325" i="3"/>
  <c r="D324" i="3"/>
  <c r="B324" i="3"/>
  <c r="D323" i="3"/>
  <c r="B323" i="3"/>
  <c r="D322" i="3"/>
  <c r="B322" i="3"/>
  <c r="D321" i="3"/>
  <c r="B321" i="3"/>
  <c r="D320" i="3"/>
  <c r="B320" i="3"/>
  <c r="D319" i="3"/>
  <c r="B319" i="3"/>
  <c r="D318" i="3"/>
  <c r="B318" i="3"/>
  <c r="D317" i="3"/>
  <c r="B317" i="3"/>
  <c r="D316" i="3"/>
  <c r="B316" i="3"/>
  <c r="D315" i="3"/>
  <c r="B315" i="3"/>
  <c r="D314" i="3"/>
  <c r="B314" i="3"/>
  <c r="D313" i="3"/>
  <c r="B313" i="3"/>
  <c r="D312" i="3"/>
  <c r="B312" i="3"/>
  <c r="D311" i="3"/>
  <c r="B311" i="3"/>
  <c r="D310" i="3"/>
  <c r="B310" i="3"/>
  <c r="D309" i="3"/>
  <c r="B309" i="3"/>
  <c r="D308" i="3"/>
  <c r="B308" i="3"/>
  <c r="D307" i="3"/>
  <c r="B307" i="3"/>
  <c r="D306" i="3"/>
  <c r="B306" i="3"/>
  <c r="D305" i="3"/>
  <c r="B305" i="3"/>
  <c r="D304" i="3"/>
  <c r="B304" i="3"/>
  <c r="D303" i="3"/>
  <c r="B303" i="3"/>
  <c r="D302" i="3"/>
  <c r="B302" i="3"/>
  <c r="D301" i="3"/>
  <c r="B301" i="3"/>
  <c r="D300" i="3"/>
  <c r="B300" i="3"/>
  <c r="D299" i="3"/>
  <c r="B299" i="3"/>
  <c r="D298" i="3"/>
  <c r="B298" i="3"/>
  <c r="D297" i="3"/>
  <c r="B297" i="3"/>
  <c r="D296" i="3"/>
  <c r="B296" i="3"/>
  <c r="D295" i="3"/>
  <c r="B295" i="3"/>
  <c r="D294" i="3"/>
  <c r="B294" i="3"/>
  <c r="D293" i="3"/>
  <c r="B293" i="3"/>
  <c r="D292" i="3"/>
  <c r="B292" i="3"/>
  <c r="D291" i="3"/>
  <c r="B291" i="3"/>
  <c r="D290" i="3"/>
  <c r="B290" i="3"/>
  <c r="D289" i="3"/>
  <c r="B289" i="3"/>
  <c r="D288" i="3"/>
  <c r="B288" i="3"/>
  <c r="D287" i="3"/>
  <c r="B287" i="3"/>
  <c r="D286" i="3"/>
  <c r="B286" i="3"/>
  <c r="D285" i="3"/>
  <c r="B285" i="3"/>
  <c r="D284" i="3"/>
  <c r="B284" i="3"/>
  <c r="D283" i="3"/>
  <c r="B283" i="3"/>
  <c r="D282" i="3"/>
  <c r="B282" i="3"/>
  <c r="D281" i="3"/>
  <c r="B281" i="3"/>
  <c r="D280" i="3"/>
  <c r="B280" i="3"/>
  <c r="D279" i="3"/>
  <c r="B279" i="3"/>
  <c r="D278" i="3"/>
  <c r="B278" i="3"/>
  <c r="D277" i="3"/>
  <c r="B277" i="3"/>
  <c r="D276" i="3"/>
  <c r="B276" i="3"/>
  <c r="D275" i="3"/>
  <c r="B275" i="3"/>
  <c r="D274" i="3"/>
  <c r="B274" i="3"/>
  <c r="D273" i="3"/>
  <c r="B273" i="3"/>
  <c r="D272" i="3"/>
  <c r="B272" i="3"/>
  <c r="D271" i="3"/>
  <c r="B271" i="3"/>
  <c r="D270" i="3"/>
  <c r="B270" i="3"/>
  <c r="D269" i="3"/>
  <c r="B269" i="3"/>
  <c r="D268" i="3"/>
  <c r="B268" i="3"/>
  <c r="D267" i="3"/>
  <c r="B267" i="3"/>
  <c r="D266" i="3"/>
  <c r="B266" i="3"/>
  <c r="D265" i="3"/>
  <c r="B265" i="3"/>
  <c r="D264" i="3"/>
  <c r="B264" i="3"/>
  <c r="D263" i="3"/>
  <c r="B263" i="3"/>
  <c r="D262" i="3"/>
  <c r="B262" i="3"/>
  <c r="D261" i="3"/>
  <c r="B261" i="3"/>
  <c r="D260" i="3"/>
  <c r="B260" i="3"/>
  <c r="D259" i="3"/>
  <c r="B259" i="3"/>
  <c r="D258" i="3"/>
  <c r="B258" i="3"/>
  <c r="D257" i="3"/>
  <c r="B257" i="3"/>
  <c r="D256" i="3"/>
  <c r="B256" i="3"/>
  <c r="D255" i="3"/>
  <c r="B255" i="3"/>
  <c r="D254" i="3"/>
  <c r="B254" i="3"/>
  <c r="D253" i="3"/>
  <c r="B253" i="3"/>
  <c r="D252" i="3"/>
  <c r="B252" i="3"/>
  <c r="D251" i="3"/>
  <c r="B251" i="3"/>
  <c r="D250" i="3"/>
  <c r="B250" i="3"/>
  <c r="D249" i="3"/>
  <c r="B249" i="3"/>
  <c r="D248" i="3"/>
  <c r="B248" i="3"/>
  <c r="D247" i="3"/>
  <c r="B247" i="3"/>
  <c r="D246" i="3"/>
  <c r="B246" i="3"/>
  <c r="D245" i="3"/>
  <c r="B245" i="3"/>
  <c r="D244" i="3"/>
  <c r="B244" i="3"/>
  <c r="D243" i="3"/>
  <c r="B243" i="3"/>
  <c r="D242" i="3"/>
  <c r="B242" i="3"/>
  <c r="D241" i="3"/>
  <c r="B241" i="3"/>
  <c r="D240" i="3"/>
  <c r="B240" i="3"/>
  <c r="D239" i="3"/>
  <c r="B239" i="3"/>
  <c r="D238" i="3"/>
  <c r="B238" i="3"/>
  <c r="D237" i="3"/>
  <c r="B237" i="3"/>
  <c r="D236" i="3"/>
  <c r="B236" i="3"/>
  <c r="D235" i="3"/>
  <c r="B235" i="3"/>
  <c r="D234" i="3"/>
  <c r="B234" i="3"/>
  <c r="D233" i="3"/>
  <c r="B233" i="3"/>
  <c r="D232" i="3"/>
  <c r="B232" i="3"/>
  <c r="D231" i="3"/>
  <c r="B231" i="3"/>
  <c r="D230" i="3"/>
  <c r="B230" i="3"/>
  <c r="D229" i="3"/>
  <c r="B229" i="3"/>
  <c r="D228" i="3"/>
  <c r="B228" i="3"/>
  <c r="D227" i="3"/>
  <c r="B227" i="3"/>
  <c r="D226" i="3"/>
  <c r="B226" i="3"/>
  <c r="D225" i="3"/>
  <c r="B225" i="3"/>
  <c r="D224" i="3"/>
  <c r="B224" i="3"/>
  <c r="D223" i="3"/>
  <c r="B223" i="3"/>
  <c r="D222" i="3"/>
  <c r="B222" i="3"/>
  <c r="D221" i="3"/>
  <c r="B221" i="3"/>
  <c r="D220" i="3"/>
  <c r="B220" i="3"/>
  <c r="D219" i="3"/>
  <c r="B219" i="3"/>
  <c r="D218" i="3"/>
  <c r="B218" i="3"/>
  <c r="D217" i="3"/>
  <c r="B217" i="3"/>
  <c r="D216" i="3"/>
  <c r="B216" i="3"/>
  <c r="D215" i="3"/>
  <c r="B215" i="3"/>
  <c r="D214" i="3"/>
  <c r="B214" i="3"/>
  <c r="D213" i="3"/>
  <c r="B213" i="3"/>
  <c r="D212" i="3"/>
  <c r="B212" i="3"/>
  <c r="D211" i="3"/>
  <c r="B211" i="3"/>
  <c r="D210" i="3"/>
  <c r="B210" i="3"/>
  <c r="D209" i="3"/>
  <c r="B209" i="3"/>
  <c r="D208" i="3"/>
  <c r="B208" i="3"/>
  <c r="D207" i="3"/>
  <c r="B207" i="3"/>
  <c r="D206" i="3"/>
  <c r="B206" i="3"/>
  <c r="D205" i="3"/>
  <c r="B205" i="3"/>
  <c r="D204" i="3"/>
  <c r="B204" i="3"/>
  <c r="D203" i="3"/>
  <c r="B203" i="3"/>
  <c r="D202" i="3"/>
  <c r="B202" i="3"/>
  <c r="D201" i="3"/>
  <c r="B201" i="3"/>
  <c r="D200" i="3"/>
  <c r="B200" i="3"/>
  <c r="D199" i="3"/>
  <c r="B199" i="3"/>
  <c r="D198" i="3"/>
  <c r="B198" i="3"/>
  <c r="D197" i="3"/>
  <c r="B197" i="3"/>
  <c r="D196" i="3"/>
  <c r="B196" i="3"/>
  <c r="D195" i="3"/>
  <c r="B195" i="3"/>
  <c r="D194" i="3"/>
  <c r="B194" i="3"/>
  <c r="D193" i="3"/>
  <c r="B193" i="3"/>
  <c r="D192" i="3"/>
  <c r="B192" i="3"/>
  <c r="D191" i="3"/>
  <c r="B191" i="3"/>
  <c r="D190" i="3"/>
  <c r="B190" i="3"/>
  <c r="D189" i="3"/>
  <c r="B189" i="3"/>
  <c r="D188" i="3"/>
  <c r="B188" i="3"/>
  <c r="D187" i="3"/>
  <c r="B187" i="3"/>
  <c r="D186" i="3"/>
  <c r="B186" i="3"/>
  <c r="D185" i="3"/>
  <c r="B185" i="3"/>
  <c r="D184" i="3"/>
  <c r="B184" i="3"/>
  <c r="D183" i="3"/>
  <c r="B183" i="3"/>
  <c r="D182" i="3"/>
  <c r="B182" i="3"/>
  <c r="D181" i="3"/>
  <c r="B181" i="3"/>
  <c r="D180" i="3"/>
  <c r="B180" i="3"/>
  <c r="D179" i="3"/>
  <c r="B179" i="3"/>
  <c r="D178" i="3"/>
  <c r="B178" i="3"/>
  <c r="D177" i="3"/>
  <c r="B177" i="3"/>
  <c r="D176" i="3"/>
  <c r="B176" i="3"/>
  <c r="D175" i="3"/>
  <c r="B175" i="3"/>
  <c r="D174" i="3"/>
  <c r="B174" i="3"/>
  <c r="D173" i="3"/>
  <c r="B173" i="3"/>
  <c r="D172" i="3"/>
  <c r="B172" i="3"/>
  <c r="D171" i="3"/>
  <c r="B171" i="3"/>
  <c r="D170" i="3"/>
  <c r="B170" i="3"/>
  <c r="D169" i="3"/>
  <c r="B169" i="3"/>
  <c r="D168" i="3"/>
  <c r="B168" i="3"/>
  <c r="D167" i="3"/>
  <c r="B167" i="3"/>
  <c r="D166" i="3"/>
  <c r="B166" i="3"/>
  <c r="D165" i="3"/>
  <c r="B165" i="3"/>
  <c r="D164" i="3"/>
  <c r="B164" i="3"/>
  <c r="D163" i="3"/>
  <c r="B163" i="3"/>
  <c r="D162" i="3"/>
  <c r="B162" i="3"/>
  <c r="D161" i="3"/>
  <c r="B161" i="3"/>
  <c r="D160" i="3"/>
  <c r="B160" i="3"/>
  <c r="D159" i="3"/>
  <c r="B159" i="3"/>
  <c r="D158" i="3"/>
  <c r="B158" i="3"/>
  <c r="D157" i="3"/>
  <c r="B157" i="3"/>
  <c r="D156" i="3"/>
  <c r="B156" i="3"/>
  <c r="D155" i="3"/>
  <c r="B155" i="3"/>
  <c r="D154" i="3"/>
  <c r="B154" i="3"/>
  <c r="D153" i="3"/>
  <c r="B153" i="3"/>
  <c r="D152" i="3"/>
  <c r="B152" i="3"/>
  <c r="D151" i="3"/>
  <c r="B151" i="3"/>
  <c r="D150" i="3"/>
  <c r="B150" i="3"/>
  <c r="D149" i="3"/>
  <c r="B149" i="3"/>
  <c r="D148" i="3"/>
  <c r="B148" i="3"/>
  <c r="D147" i="3"/>
  <c r="B147" i="3"/>
  <c r="D146" i="3"/>
  <c r="B146" i="3"/>
  <c r="D145" i="3"/>
  <c r="B145" i="3"/>
  <c r="D144" i="3"/>
  <c r="B144" i="3"/>
  <c r="D143" i="3"/>
  <c r="B143" i="3"/>
  <c r="D142" i="3"/>
  <c r="B142" i="3"/>
  <c r="D141" i="3"/>
  <c r="B141" i="3"/>
  <c r="D140" i="3"/>
  <c r="B140" i="3"/>
  <c r="D139" i="3"/>
  <c r="B139" i="3"/>
  <c r="D138" i="3"/>
  <c r="B138" i="3"/>
  <c r="D137" i="3"/>
  <c r="B137" i="3"/>
  <c r="D136" i="3"/>
  <c r="B136" i="3"/>
  <c r="D135" i="3"/>
  <c r="B135" i="3"/>
  <c r="D134" i="3"/>
  <c r="B134" i="3"/>
  <c r="D133" i="3"/>
  <c r="B133" i="3"/>
  <c r="D132" i="3"/>
  <c r="B132" i="3"/>
  <c r="D131" i="3"/>
  <c r="B131" i="3"/>
  <c r="D130" i="3"/>
  <c r="B130" i="3"/>
  <c r="D129" i="3"/>
  <c r="B129" i="3"/>
  <c r="D128" i="3"/>
  <c r="B128" i="3"/>
  <c r="D127" i="3"/>
  <c r="B127" i="3"/>
  <c r="D126" i="3"/>
  <c r="B126" i="3"/>
  <c r="D125" i="3"/>
  <c r="B125" i="3"/>
  <c r="D124" i="3"/>
  <c r="B124" i="3"/>
  <c r="D123" i="3"/>
  <c r="B123" i="3"/>
  <c r="D122" i="3"/>
  <c r="B122" i="3"/>
  <c r="D121" i="3"/>
  <c r="B121" i="3"/>
  <c r="D120" i="3"/>
  <c r="B120" i="3"/>
  <c r="D119" i="3"/>
  <c r="B119" i="3"/>
  <c r="D118" i="3"/>
  <c r="B118" i="3"/>
  <c r="D117" i="3"/>
  <c r="B117" i="3"/>
  <c r="D116" i="3"/>
  <c r="B116" i="3"/>
  <c r="D115" i="3"/>
  <c r="B115" i="3"/>
  <c r="D114" i="3"/>
  <c r="B114" i="3"/>
  <c r="D113" i="3"/>
  <c r="B113" i="3"/>
  <c r="D112" i="3"/>
  <c r="B112" i="3"/>
  <c r="D111" i="3"/>
  <c r="B111" i="3"/>
  <c r="D110" i="3"/>
  <c r="B110" i="3"/>
  <c r="D109" i="3"/>
  <c r="B109" i="3"/>
  <c r="D108" i="3"/>
  <c r="B108" i="3"/>
  <c r="D107" i="3"/>
  <c r="B107" i="3"/>
  <c r="D106" i="3"/>
  <c r="B106" i="3"/>
  <c r="D105" i="3"/>
  <c r="B105" i="3"/>
  <c r="D104" i="3"/>
  <c r="B104" i="3"/>
  <c r="D103" i="3"/>
  <c r="B103" i="3"/>
  <c r="D102" i="3"/>
  <c r="B102" i="3"/>
  <c r="D101" i="3"/>
  <c r="B101" i="3"/>
  <c r="D100" i="3"/>
  <c r="B100" i="3"/>
  <c r="D99" i="3"/>
  <c r="B99" i="3"/>
  <c r="D98" i="3"/>
  <c r="B98" i="3"/>
  <c r="D97" i="3"/>
  <c r="B97" i="3"/>
  <c r="D96" i="3"/>
  <c r="B96" i="3"/>
  <c r="D95" i="3"/>
  <c r="B95" i="3"/>
  <c r="D94" i="3"/>
  <c r="B94" i="3"/>
  <c r="D93" i="3"/>
  <c r="B93" i="3"/>
  <c r="D92" i="3"/>
  <c r="B92" i="3"/>
  <c r="D91" i="3"/>
  <c r="B91" i="3"/>
  <c r="D90" i="3"/>
  <c r="B90" i="3"/>
  <c r="D89" i="3"/>
  <c r="B89" i="3"/>
  <c r="D88" i="3"/>
  <c r="B88" i="3"/>
  <c r="D87" i="3"/>
  <c r="B87" i="3"/>
  <c r="D86" i="3"/>
  <c r="B86" i="3"/>
  <c r="D85" i="3"/>
  <c r="B85" i="3"/>
  <c r="D84" i="3"/>
  <c r="B84" i="3"/>
  <c r="D83" i="3"/>
  <c r="B83" i="3"/>
  <c r="D82" i="3"/>
  <c r="B82" i="3"/>
  <c r="D81" i="3"/>
  <c r="B81" i="3"/>
  <c r="D80" i="3"/>
  <c r="B80" i="3"/>
  <c r="D79" i="3"/>
  <c r="B79" i="3"/>
  <c r="D78" i="3"/>
  <c r="B78" i="3"/>
  <c r="D77" i="3"/>
  <c r="B77" i="3"/>
  <c r="D76" i="3"/>
  <c r="B76" i="3"/>
  <c r="D75" i="3"/>
  <c r="B75" i="3"/>
  <c r="D74" i="3"/>
  <c r="B74" i="3"/>
  <c r="D73" i="3"/>
  <c r="B73" i="3"/>
  <c r="D72" i="3"/>
  <c r="B72" i="3"/>
  <c r="D71" i="3"/>
  <c r="B71" i="3"/>
  <c r="D70" i="3"/>
  <c r="B70" i="3"/>
  <c r="D69" i="3"/>
  <c r="B69" i="3"/>
  <c r="D68" i="3"/>
  <c r="B68" i="3"/>
  <c r="D67" i="3"/>
  <c r="B67" i="3"/>
  <c r="D66" i="3"/>
  <c r="B66" i="3"/>
  <c r="D65" i="3"/>
  <c r="B65" i="3"/>
  <c r="D64" i="3"/>
  <c r="B64" i="3"/>
  <c r="D63" i="3"/>
  <c r="B63" i="3"/>
  <c r="D62" i="3"/>
  <c r="B62" i="3"/>
  <c r="D61" i="3"/>
  <c r="B61" i="3"/>
  <c r="D60" i="3"/>
  <c r="B60" i="3"/>
  <c r="D59" i="3"/>
  <c r="B59" i="3"/>
  <c r="D58" i="3"/>
  <c r="B58" i="3"/>
  <c r="D57" i="3"/>
  <c r="B57" i="3"/>
  <c r="D56" i="3"/>
  <c r="B56" i="3"/>
  <c r="D55" i="3"/>
  <c r="B55" i="3"/>
  <c r="D54" i="3"/>
  <c r="B54" i="3"/>
  <c r="D53" i="3"/>
  <c r="B53" i="3"/>
  <c r="D52" i="3"/>
  <c r="B52" i="3"/>
  <c r="D51" i="3"/>
  <c r="B51" i="3"/>
  <c r="D50" i="3"/>
  <c r="B50" i="3"/>
  <c r="D49" i="3"/>
  <c r="B49" i="3"/>
  <c r="D48" i="3"/>
  <c r="B48" i="3"/>
  <c r="D47" i="3"/>
  <c r="B47" i="3"/>
  <c r="D46" i="3"/>
  <c r="B46" i="3"/>
  <c r="D45" i="3"/>
  <c r="B45" i="3"/>
  <c r="D44" i="3"/>
  <c r="B44" i="3"/>
  <c r="D43" i="3"/>
  <c r="B43" i="3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B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  <c r="D14" i="3"/>
  <c r="B14" i="3"/>
  <c r="D13" i="3"/>
  <c r="B13" i="3"/>
  <c r="D12" i="3"/>
  <c r="B12" i="3"/>
  <c r="D11" i="3"/>
  <c r="B11" i="3"/>
  <c r="D10" i="3"/>
  <c r="B10" i="3"/>
  <c r="D9" i="3"/>
  <c r="B9" i="3"/>
  <c r="D8" i="3"/>
  <c r="B8" i="3"/>
  <c r="D7" i="3"/>
  <c r="B7" i="3"/>
  <c r="D6" i="3"/>
  <c r="B6" i="3"/>
  <c r="D5" i="3"/>
  <c r="B5" i="3"/>
  <c r="D4" i="3"/>
  <c r="B4" i="3"/>
  <c r="D3" i="3"/>
  <c r="B3" i="3"/>
  <c r="D2" i="3"/>
  <c r="B2" i="3"/>
  <c r="H34" i="2"/>
  <c r="G34" i="2"/>
  <c r="F34" i="2"/>
  <c r="E34" i="2"/>
  <c r="D34" i="2"/>
  <c r="H33" i="2"/>
  <c r="G33" i="2"/>
  <c r="F33" i="2"/>
  <c r="E33" i="2"/>
  <c r="D33" i="2"/>
  <c r="H32" i="2"/>
  <c r="G32" i="2"/>
  <c r="F32" i="2"/>
  <c r="E32" i="2"/>
  <c r="D32" i="2"/>
  <c r="H31" i="2"/>
  <c r="G31" i="2"/>
  <c r="F31" i="2"/>
  <c r="E31" i="2"/>
  <c r="D31" i="2"/>
  <c r="H30" i="2"/>
  <c r="G30" i="2"/>
  <c r="F30" i="2"/>
  <c r="E30" i="2"/>
  <c r="D30" i="2"/>
  <c r="H29" i="2"/>
  <c r="G29" i="2"/>
  <c r="F29" i="2"/>
  <c r="E29" i="2"/>
  <c r="D29" i="2"/>
  <c r="H28" i="2"/>
  <c r="G28" i="2"/>
  <c r="F28" i="2"/>
  <c r="E28" i="2"/>
  <c r="D28" i="2"/>
  <c r="H27" i="2"/>
  <c r="G27" i="2"/>
  <c r="F27" i="2"/>
  <c r="E27" i="2"/>
  <c r="D27" i="2"/>
  <c r="H26" i="2"/>
  <c r="G26" i="2"/>
  <c r="F26" i="2"/>
  <c r="E26" i="2"/>
  <c r="D26" i="2"/>
  <c r="H25" i="2"/>
  <c r="G25" i="2"/>
  <c r="F25" i="2"/>
  <c r="E25" i="2"/>
  <c r="D25" i="2"/>
  <c r="H24" i="2"/>
  <c r="G24" i="2"/>
  <c r="F24" i="2"/>
  <c r="E24" i="2"/>
  <c r="D24" i="2"/>
  <c r="H23" i="2"/>
  <c r="G23" i="2"/>
  <c r="F23" i="2"/>
  <c r="E23" i="2"/>
  <c r="D23" i="2"/>
  <c r="H22" i="2"/>
  <c r="G22" i="2"/>
  <c r="F22" i="2"/>
  <c r="E22" i="2"/>
  <c r="D22" i="2"/>
  <c r="H21" i="2"/>
  <c r="G21" i="2"/>
  <c r="F21" i="2"/>
  <c r="E21" i="2"/>
  <c r="D21" i="2"/>
  <c r="H20" i="2"/>
  <c r="G20" i="2"/>
  <c r="F20" i="2"/>
  <c r="E20" i="2"/>
  <c r="D20" i="2"/>
  <c r="H19" i="2"/>
  <c r="G19" i="2"/>
  <c r="F19" i="2"/>
  <c r="E19" i="2"/>
  <c r="D19" i="2"/>
  <c r="H18" i="2"/>
  <c r="G18" i="2"/>
  <c r="F18" i="2"/>
  <c r="E18" i="2"/>
  <c r="D18" i="2"/>
  <c r="H17" i="2"/>
  <c r="G17" i="2"/>
  <c r="F17" i="2"/>
  <c r="E17" i="2"/>
  <c r="D17" i="2"/>
  <c r="H16" i="2"/>
  <c r="G16" i="2"/>
  <c r="F16" i="2"/>
  <c r="E16" i="2"/>
  <c r="D16" i="2"/>
  <c r="H15" i="2"/>
  <c r="G15" i="2"/>
  <c r="F15" i="2"/>
  <c r="E15" i="2"/>
  <c r="D15" i="2"/>
  <c r="H14" i="2"/>
  <c r="G14" i="2"/>
  <c r="F14" i="2"/>
  <c r="E14" i="2"/>
  <c r="D14" i="2"/>
  <c r="H13" i="2"/>
  <c r="G13" i="2"/>
  <c r="F13" i="2"/>
  <c r="E13" i="2"/>
  <c r="D13" i="2"/>
  <c r="H12" i="2"/>
  <c r="G12" i="2"/>
  <c r="F12" i="2"/>
  <c r="E12" i="2"/>
  <c r="D12" i="2"/>
  <c r="H11" i="2"/>
  <c r="G11" i="2"/>
  <c r="F11" i="2"/>
  <c r="E11" i="2"/>
  <c r="D11" i="2"/>
  <c r="H10" i="2"/>
  <c r="G10" i="2"/>
  <c r="F10" i="2"/>
  <c r="E10" i="2"/>
  <c r="D10" i="2"/>
  <c r="H9" i="2"/>
  <c r="G9" i="2"/>
  <c r="F9" i="2"/>
  <c r="E9" i="2"/>
  <c r="D9" i="2"/>
  <c r="H8" i="2"/>
  <c r="G8" i="2"/>
  <c r="F8" i="2"/>
  <c r="E8" i="2"/>
  <c r="D8" i="2"/>
  <c r="H7" i="2"/>
  <c r="G7" i="2"/>
  <c r="F7" i="2"/>
  <c r="E7" i="2"/>
  <c r="H6" i="2"/>
  <c r="G6" i="2"/>
  <c r="F6" i="2"/>
  <c r="E6" i="2"/>
  <c r="H5" i="2"/>
  <c r="F5" i="2"/>
  <c r="E5" i="2"/>
  <c r="E3" i="2" l="1"/>
  <c r="F3" i="2"/>
  <c r="H3" i="2"/>
  <c r="G3" i="2"/>
  <c r="C3" i="3"/>
  <c r="C6" i="1"/>
  <c r="C6" i="3"/>
  <c r="C9" i="3"/>
  <c r="C794" i="3"/>
  <c r="C927" i="3"/>
  <c r="C1137" i="3"/>
  <c r="C1133" i="3"/>
  <c r="C1745" i="3"/>
  <c r="C10" i="3"/>
  <c r="C888" i="3"/>
  <c r="C4" i="3"/>
  <c r="C7" i="3"/>
  <c r="C542" i="3"/>
  <c r="C550" i="3"/>
  <c r="C718" i="3"/>
  <c r="C8" i="1"/>
  <c r="C746" i="3"/>
  <c r="C920" i="3"/>
  <c r="C1667" i="3"/>
  <c r="C1104" i="3"/>
  <c r="C469" i="3"/>
  <c r="C554" i="3"/>
  <c r="C722" i="3"/>
  <c r="C842" i="3"/>
  <c r="C874" i="3"/>
  <c r="C1038" i="3"/>
  <c r="C379" i="3"/>
  <c r="C751" i="3"/>
  <c r="C835" i="3"/>
  <c r="C891" i="3"/>
  <c r="C624" i="3"/>
  <c r="C636" i="3"/>
  <c r="C643" i="3"/>
  <c r="C691" i="3"/>
  <c r="C820" i="3"/>
  <c r="C978" i="3"/>
  <c r="C1504" i="3"/>
  <c r="C1579" i="3"/>
  <c r="C439" i="3"/>
  <c r="C440" i="3"/>
  <c r="C436" i="3"/>
  <c r="C414" i="3"/>
  <c r="C518" i="3"/>
  <c r="C233" i="3"/>
  <c r="C376" i="3"/>
  <c r="C375" i="3"/>
  <c r="C371" i="3"/>
  <c r="C109" i="3"/>
  <c r="C106" i="3"/>
  <c r="C103" i="3"/>
  <c r="C68" i="3"/>
  <c r="C42" i="3"/>
  <c r="C39" i="3"/>
  <c r="C36" i="3"/>
  <c r="C74" i="3"/>
  <c r="C71" i="3"/>
  <c r="C73" i="3"/>
  <c r="C453" i="3"/>
  <c r="C111" i="3"/>
  <c r="C625" i="3"/>
  <c r="C600" i="3"/>
  <c r="C729" i="3"/>
  <c r="C728" i="3"/>
  <c r="C726" i="3"/>
  <c r="C411" i="3"/>
  <c r="C427" i="3"/>
  <c r="C70" i="3"/>
  <c r="C108" i="3"/>
  <c r="C479" i="3"/>
  <c r="C515" i="3"/>
  <c r="C514" i="3"/>
  <c r="C38" i="3"/>
  <c r="C35" i="3"/>
  <c r="C223" i="3"/>
  <c r="C388" i="3"/>
  <c r="C67" i="3"/>
  <c r="C408" i="3"/>
  <c r="C404" i="3"/>
  <c r="C394" i="3"/>
  <c r="C407" i="3"/>
  <c r="C424" i="3"/>
  <c r="C102" i="3"/>
  <c r="C508" i="3"/>
  <c r="C512" i="3"/>
  <c r="C511" i="3"/>
  <c r="C560" i="3"/>
  <c r="C559" i="3"/>
  <c r="C410" i="3"/>
  <c r="C462" i="3"/>
  <c r="C378" i="3"/>
  <c r="C301" i="3"/>
  <c r="C475" i="3"/>
  <c r="C482" i="3"/>
  <c r="C446" i="3"/>
  <c r="C105" i="3"/>
  <c r="C382" i="3"/>
  <c r="C443" i="3"/>
  <c r="C251" i="3"/>
  <c r="C667" i="3"/>
  <c r="C666" i="3"/>
  <c r="C654" i="3"/>
  <c r="C678" i="3"/>
  <c r="C41" i="3"/>
  <c r="C429" i="3"/>
  <c r="C117" i="3"/>
  <c r="C485" i="3"/>
  <c r="C501" i="3"/>
  <c r="C509" i="3"/>
  <c r="C492" i="3"/>
  <c r="C557" i="3"/>
  <c r="C76" i="3"/>
  <c r="C79" i="3"/>
  <c r="C82" i="3"/>
  <c r="C449" i="3"/>
  <c r="C458" i="3"/>
  <c r="C461" i="3"/>
  <c r="C464" i="3"/>
  <c r="C463" i="3"/>
  <c r="C497" i="3"/>
  <c r="C499" i="3"/>
  <c r="C500" i="3"/>
  <c r="C139" i="3"/>
  <c r="C506" i="3"/>
  <c r="C145" i="3"/>
  <c r="C148" i="3"/>
  <c r="C151" i="3"/>
  <c r="C154" i="3"/>
  <c r="C521" i="3"/>
  <c r="C524" i="3"/>
  <c r="C535" i="3"/>
  <c r="C536" i="3"/>
  <c r="C538" i="3"/>
  <c r="C539" i="3"/>
  <c r="C178" i="3"/>
  <c r="C545" i="3"/>
  <c r="C548" i="3"/>
  <c r="C187" i="3"/>
  <c r="C190" i="3"/>
  <c r="C193" i="3"/>
  <c r="C574" i="3"/>
  <c r="C583" i="3"/>
  <c r="C230" i="3"/>
  <c r="C237" i="3"/>
  <c r="C244" i="3"/>
  <c r="C612" i="3"/>
  <c r="C633" i="3"/>
  <c r="C632" i="3"/>
  <c r="C647" i="3"/>
  <c r="C650" i="3"/>
  <c r="C657" i="3"/>
  <c r="C656" i="3"/>
  <c r="C300" i="3"/>
  <c r="C310" i="3"/>
  <c r="C682" i="3"/>
  <c r="C687" i="3"/>
  <c r="C332" i="3"/>
  <c r="C339" i="3"/>
  <c r="C755" i="3"/>
  <c r="C766" i="3"/>
  <c r="C788" i="3"/>
  <c r="C799" i="3"/>
  <c r="C806" i="3"/>
  <c r="C812" i="3"/>
  <c r="C813" i="3"/>
  <c r="C839" i="3"/>
  <c r="C868" i="3"/>
  <c r="C894" i="3"/>
  <c r="C898" i="3"/>
  <c r="C896" i="3"/>
  <c r="C944" i="3"/>
  <c r="C972" i="3"/>
  <c r="C1011" i="3"/>
  <c r="C1058" i="3"/>
  <c r="C1062" i="3"/>
  <c r="C1189" i="3"/>
  <c r="C7" i="1"/>
  <c r="C12" i="3"/>
  <c r="C15" i="3"/>
  <c r="C18" i="3"/>
  <c r="C385" i="3"/>
  <c r="C396" i="3"/>
  <c r="C44" i="3"/>
  <c r="C47" i="3"/>
  <c r="C50" i="3"/>
  <c r="C417" i="3"/>
  <c r="C426" i="3"/>
  <c r="C368" i="3"/>
  <c r="C374" i="3"/>
  <c r="C27" i="3"/>
  <c r="C30" i="3"/>
  <c r="C33" i="3"/>
  <c r="C400" i="3"/>
  <c r="C399" i="3"/>
  <c r="C403" i="3"/>
  <c r="C406" i="3"/>
  <c r="C59" i="3"/>
  <c r="C62" i="3"/>
  <c r="C65" i="3"/>
  <c r="C432" i="3"/>
  <c r="C435" i="3"/>
  <c r="C438" i="3"/>
  <c r="C91" i="3"/>
  <c r="C94" i="3"/>
  <c r="C97" i="3"/>
  <c r="C100" i="3"/>
  <c r="C467" i="3"/>
  <c r="C470" i="3"/>
  <c r="C473" i="3"/>
  <c r="C476" i="3"/>
  <c r="C115" i="3"/>
  <c r="C127" i="3"/>
  <c r="C130" i="3"/>
  <c r="C133" i="3"/>
  <c r="C142" i="3"/>
  <c r="C166" i="3"/>
  <c r="C169" i="3"/>
  <c r="C172" i="3"/>
  <c r="C175" i="3"/>
  <c r="C181" i="3"/>
  <c r="C561" i="3"/>
  <c r="C564" i="3"/>
  <c r="C578" i="3"/>
  <c r="C588" i="3"/>
  <c r="C598" i="3"/>
  <c r="C255" i="3"/>
  <c r="C258" i="3"/>
  <c r="C637" i="3"/>
  <c r="C644" i="3"/>
  <c r="C283" i="3"/>
  <c r="C653" i="3"/>
  <c r="C661" i="3"/>
  <c r="C686" i="3"/>
  <c r="C693" i="3"/>
  <c r="C336" i="3"/>
  <c r="C719" i="3"/>
  <c r="C362" i="3"/>
  <c r="C730" i="3"/>
  <c r="C777" i="3"/>
  <c r="C776" i="3"/>
  <c r="C775" i="3"/>
  <c r="C800" i="3"/>
  <c r="C803" i="3"/>
  <c r="C821" i="3"/>
  <c r="C825" i="3"/>
  <c r="C824" i="3"/>
  <c r="C926" i="3"/>
  <c r="C924" i="3"/>
  <c r="C925" i="3"/>
  <c r="C1004" i="3"/>
  <c r="C1022" i="3"/>
  <c r="C1110" i="3"/>
  <c r="C861" i="3"/>
  <c r="C386" i="3"/>
  <c r="C418" i="3"/>
  <c r="C486" i="3"/>
  <c r="C510" i="3"/>
  <c r="C527" i="3"/>
  <c r="C528" i="3"/>
  <c r="C549" i="3"/>
  <c r="C197" i="3"/>
  <c r="C568" i="3"/>
  <c r="C567" i="3"/>
  <c r="C571" i="3"/>
  <c r="C582" i="3"/>
  <c r="C585" i="3"/>
  <c r="C595" i="3"/>
  <c r="C605" i="3"/>
  <c r="C613" i="3"/>
  <c r="C262" i="3"/>
  <c r="C630" i="3"/>
  <c r="C629" i="3"/>
  <c r="C641" i="3"/>
  <c r="C640" i="3"/>
  <c r="C638" i="3"/>
  <c r="C280" i="3"/>
  <c r="C651" i="3"/>
  <c r="C658" i="3"/>
  <c r="C304" i="3"/>
  <c r="C679" i="3"/>
  <c r="C683" i="3"/>
  <c r="C690" i="3"/>
  <c r="C708" i="3"/>
  <c r="C359" i="3"/>
  <c r="C366" i="3"/>
  <c r="C763" i="3"/>
  <c r="C767" i="3"/>
  <c r="C781" i="3"/>
  <c r="C829" i="3"/>
  <c r="C472" i="3"/>
  <c r="C887" i="3"/>
  <c r="C895" i="3"/>
  <c r="C907" i="3"/>
  <c r="C958" i="3"/>
  <c r="C1079" i="3"/>
  <c r="C450" i="3"/>
  <c r="C398" i="3"/>
  <c r="C483" i="3"/>
  <c r="C122" i="3"/>
  <c r="C125" i="3"/>
  <c r="C491" i="3"/>
  <c r="C495" i="3"/>
  <c r="C498" i="3"/>
  <c r="C137" i="3"/>
  <c r="C140" i="3"/>
  <c r="C507" i="3"/>
  <c r="C155" i="3"/>
  <c r="C158" i="3"/>
  <c r="C161" i="3"/>
  <c r="C164" i="3"/>
  <c r="C531" i="3"/>
  <c r="C534" i="3"/>
  <c r="C533" i="3"/>
  <c r="C537" i="3"/>
  <c r="C540" i="3"/>
  <c r="C179" i="3"/>
  <c r="C546" i="3"/>
  <c r="C191" i="3"/>
  <c r="C194" i="3"/>
  <c r="C204" i="3"/>
  <c r="C579" i="3"/>
  <c r="C218" i="3"/>
  <c r="C589" i="3"/>
  <c r="C277" i="3"/>
  <c r="C655" i="3"/>
  <c r="C294" i="3"/>
  <c r="C701" i="3"/>
  <c r="C716" i="3"/>
  <c r="C727" i="3"/>
  <c r="C738" i="3"/>
  <c r="C745" i="3"/>
  <c r="C743" i="3"/>
  <c r="C744" i="3"/>
  <c r="C822" i="3"/>
  <c r="C919" i="3"/>
  <c r="C917" i="3"/>
  <c r="C923" i="3"/>
  <c r="C1019" i="3"/>
  <c r="C1028" i="3"/>
  <c r="C522" i="3"/>
  <c r="C361" i="3"/>
  <c r="C353" i="3"/>
  <c r="C345" i="3"/>
  <c r="C337" i="3"/>
  <c r="C329" i="3"/>
  <c r="C321" i="3"/>
  <c r="C313" i="3"/>
  <c r="C305" i="3"/>
  <c r="C297" i="3"/>
  <c r="C289" i="3"/>
  <c r="C281" i="3"/>
  <c r="C273" i="3"/>
  <c r="C265" i="3"/>
  <c r="C356" i="3"/>
  <c r="C342" i="3"/>
  <c r="C331" i="3"/>
  <c r="C328" i="3"/>
  <c r="C317" i="3"/>
  <c r="C306" i="3"/>
  <c r="C303" i="3"/>
  <c r="C292" i="3"/>
  <c r="C278" i="3"/>
  <c r="C267" i="3"/>
  <c r="C264" i="3"/>
  <c r="C256" i="3"/>
  <c r="C248" i="3"/>
  <c r="C240" i="3"/>
  <c r="C232" i="3"/>
  <c r="C224" i="3"/>
  <c r="C216" i="3"/>
  <c r="C208" i="3"/>
  <c r="C200" i="3"/>
  <c r="C192" i="3"/>
  <c r="C184" i="3"/>
  <c r="C176" i="3"/>
  <c r="C168" i="3"/>
  <c r="C160" i="3"/>
  <c r="C152" i="3"/>
  <c r="C144" i="3"/>
  <c r="C136" i="3"/>
  <c r="C128" i="3"/>
  <c r="C120" i="3"/>
  <c r="C112" i="3"/>
  <c r="C104" i="3"/>
  <c r="C96" i="3"/>
  <c r="C363" i="3"/>
  <c r="C360" i="3"/>
  <c r="C346" i="3"/>
  <c r="C343" i="3"/>
  <c r="C340" i="3"/>
  <c r="C314" i="3"/>
  <c r="C311" i="3"/>
  <c r="C302" i="3"/>
  <c r="C285" i="3"/>
  <c r="C268" i="3"/>
  <c r="C259" i="3"/>
  <c r="C245" i="3"/>
  <c r="C234" i="3"/>
  <c r="C231" i="3"/>
  <c r="C220" i="3"/>
  <c r="C209" i="3"/>
  <c r="C206" i="3"/>
  <c r="C195" i="3"/>
  <c r="C357" i="3"/>
  <c r="C354" i="3"/>
  <c r="C351" i="3"/>
  <c r="C334" i="3"/>
  <c r="C325" i="3"/>
  <c r="C308" i="3"/>
  <c r="C299" i="3"/>
  <c r="C296" i="3"/>
  <c r="C282" i="3"/>
  <c r="C279" i="3"/>
  <c r="C276" i="3"/>
  <c r="C253" i="3"/>
  <c r="C242" i="3"/>
  <c r="C239" i="3"/>
  <c r="C228" i="3"/>
  <c r="C217" i="3"/>
  <c r="C214" i="3"/>
  <c r="C203" i="3"/>
  <c r="C365" i="3"/>
  <c r="C348" i="3"/>
  <c r="C322" i="3"/>
  <c r="C319" i="3"/>
  <c r="C316" i="3"/>
  <c r="C293" i="3"/>
  <c r="C290" i="3"/>
  <c r="C287" i="3"/>
  <c r="C270" i="3"/>
  <c r="C261" i="3"/>
  <c r="C250" i="3"/>
  <c r="C247" i="3"/>
  <c r="C236" i="3"/>
  <c r="C225" i="3"/>
  <c r="C222" i="3"/>
  <c r="C211" i="3"/>
  <c r="C350" i="3"/>
  <c r="C333" i="3"/>
  <c r="C330" i="3"/>
  <c r="C324" i="3"/>
  <c r="C307" i="3"/>
  <c r="C298" i="3"/>
  <c r="C295" i="3"/>
  <c r="C275" i="3"/>
  <c r="C272" i="3"/>
  <c r="C263" i="3"/>
  <c r="C252" i="3"/>
  <c r="C241" i="3"/>
  <c r="C238" i="3"/>
  <c r="C227" i="3"/>
  <c r="C213" i="3"/>
  <c r="C202" i="3"/>
  <c r="C199" i="3"/>
  <c r="C188" i="3"/>
  <c r="C177" i="3"/>
  <c r="C174" i="3"/>
  <c r="C163" i="3"/>
  <c r="C149" i="3"/>
  <c r="C138" i="3"/>
  <c r="C135" i="3"/>
  <c r="C124" i="3"/>
  <c r="C113" i="3"/>
  <c r="C110" i="3"/>
  <c r="C99" i="3"/>
  <c r="C88" i="3"/>
  <c r="C80" i="3"/>
  <c r="C72" i="3"/>
  <c r="C64" i="3"/>
  <c r="C56" i="3"/>
  <c r="C48" i="3"/>
  <c r="C40" i="3"/>
  <c r="C32" i="3"/>
  <c r="C24" i="3"/>
  <c r="C16" i="3"/>
  <c r="C8" i="3"/>
  <c r="C364" i="3"/>
  <c r="C347" i="3"/>
  <c r="C344" i="3"/>
  <c r="C341" i="3"/>
  <c r="C318" i="3"/>
  <c r="C315" i="3"/>
  <c r="C312" i="3"/>
  <c r="C286" i="3"/>
  <c r="C269" i="3"/>
  <c r="C266" i="3"/>
  <c r="C260" i="3"/>
  <c r="C249" i="3"/>
  <c r="C246" i="3"/>
  <c r="C235" i="3"/>
  <c r="C221" i="3"/>
  <c r="C210" i="3"/>
  <c r="C207" i="3"/>
  <c r="C196" i="3"/>
  <c r="C185" i="3"/>
  <c r="C182" i="3"/>
  <c r="C171" i="3"/>
  <c r="C157" i="3"/>
  <c r="C146" i="3"/>
  <c r="C143" i="3"/>
  <c r="C132" i="3"/>
  <c r="C121" i="3"/>
  <c r="C118" i="3"/>
  <c r="C107" i="3"/>
  <c r="C93" i="3"/>
  <c r="C85" i="3"/>
  <c r="C77" i="3"/>
  <c r="C69" i="3"/>
  <c r="C61" i="3"/>
  <c r="C53" i="3"/>
  <c r="C45" i="3"/>
  <c r="C37" i="3"/>
  <c r="C29" i="3"/>
  <c r="C21" i="3"/>
  <c r="C13" i="3"/>
  <c r="C5" i="3"/>
  <c r="C358" i="3"/>
  <c r="C355" i="3"/>
  <c r="C338" i="3"/>
  <c r="C335" i="3"/>
  <c r="C326" i="3"/>
  <c r="C352" i="3"/>
  <c r="C25" i="3"/>
  <c r="C572" i="3"/>
  <c r="C575" i="3"/>
  <c r="C215" i="3"/>
  <c r="C586" i="3"/>
  <c r="C593" i="3"/>
  <c r="C592" i="3"/>
  <c r="C596" i="3"/>
  <c r="C602" i="3"/>
  <c r="C610" i="3"/>
  <c r="C608" i="3"/>
  <c r="C614" i="3"/>
  <c r="C627" i="3"/>
  <c r="C631" i="3"/>
  <c r="C634" i="3"/>
  <c r="C274" i="3"/>
  <c r="C284" i="3"/>
  <c r="C291" i="3"/>
  <c r="C676" i="3"/>
  <c r="C323" i="3"/>
  <c r="C709" i="3"/>
  <c r="C712" i="3"/>
  <c r="C752" i="3"/>
  <c r="C757" i="3"/>
  <c r="C764" i="3"/>
  <c r="C786" i="3"/>
  <c r="C797" i="3"/>
  <c r="C811" i="3"/>
  <c r="C855" i="3"/>
  <c r="C869" i="3"/>
  <c r="C884" i="3"/>
  <c r="C951" i="3"/>
  <c r="C974" i="3"/>
  <c r="C1084" i="3"/>
  <c r="C1179" i="3"/>
  <c r="C1211" i="3"/>
  <c r="C1277" i="3"/>
  <c r="C381" i="3"/>
  <c r="C380" i="3"/>
  <c r="C412" i="3"/>
  <c r="C413" i="3"/>
  <c r="C442" i="3"/>
  <c r="C92" i="3"/>
  <c r="C95" i="3"/>
  <c r="C98" i="3"/>
  <c r="C101" i="3"/>
  <c r="C134" i="3"/>
  <c r="C419" i="3"/>
  <c r="C454" i="3"/>
  <c r="C493" i="3"/>
  <c r="C523" i="3"/>
  <c r="C547" i="3"/>
  <c r="C186" i="3"/>
  <c r="C189" i="3"/>
  <c r="C229" i="3"/>
  <c r="C271" i="3"/>
  <c r="C288" i="3"/>
  <c r="C327" i="3"/>
  <c r="C720" i="3"/>
  <c r="C881" i="3"/>
  <c r="C880" i="3"/>
  <c r="C1037" i="3"/>
  <c r="C748" i="3"/>
  <c r="C987" i="3"/>
  <c r="C1359" i="3"/>
  <c r="C1655" i="3"/>
  <c r="C1653" i="3"/>
  <c r="C1634" i="3"/>
  <c r="C791" i="3"/>
  <c r="C1228" i="3"/>
  <c r="C1227" i="3"/>
  <c r="C981" i="3"/>
  <c r="C377" i="3"/>
  <c r="C389" i="3"/>
  <c r="C409" i="3"/>
  <c r="C421" i="3"/>
  <c r="C441" i="3"/>
  <c r="C452" i="3"/>
  <c r="C489" i="3"/>
  <c r="C487" i="3"/>
  <c r="C488" i="3"/>
  <c r="C502" i="3"/>
  <c r="C504" i="3"/>
  <c r="C503" i="3"/>
  <c r="C525" i="3"/>
  <c r="C5" i="1"/>
  <c r="C19" i="3"/>
  <c r="C22" i="3"/>
  <c r="C392" i="3"/>
  <c r="C391" i="3"/>
  <c r="C395" i="3"/>
  <c r="C51" i="3"/>
  <c r="C54" i="3"/>
  <c r="C57" i="3"/>
  <c r="C423" i="3"/>
  <c r="C430" i="3"/>
  <c r="C83" i="3"/>
  <c r="C86" i="3"/>
  <c r="C89" i="3"/>
  <c r="C456" i="3"/>
  <c r="C455" i="3"/>
  <c r="C459" i="3"/>
  <c r="C465" i="3"/>
  <c r="C477" i="3"/>
  <c r="C480" i="3"/>
  <c r="C2" i="3"/>
  <c r="C369" i="3"/>
  <c r="C28" i="3"/>
  <c r="C31" i="3"/>
  <c r="C34" i="3"/>
  <c r="C401" i="3"/>
  <c r="C60" i="3"/>
  <c r="C63" i="3"/>
  <c r="C66" i="3"/>
  <c r="C433" i="3"/>
  <c r="C445" i="3"/>
  <c r="C444" i="3"/>
  <c r="C468" i="3"/>
  <c r="C116" i="3"/>
  <c r="C119" i="3"/>
  <c r="C131" i="3"/>
  <c r="C516" i="3"/>
  <c r="C517" i="3"/>
  <c r="C167" i="3"/>
  <c r="C170" i="3"/>
  <c r="C173" i="3"/>
  <c r="C553" i="3"/>
  <c r="C562" i="3"/>
  <c r="C201" i="3"/>
  <c r="C11" i="3"/>
  <c r="C14" i="3"/>
  <c r="C17" i="3"/>
  <c r="C383" i="3"/>
  <c r="C384" i="3"/>
  <c r="C387" i="3"/>
  <c r="C390" i="3"/>
  <c r="C43" i="3"/>
  <c r="C46" i="3"/>
  <c r="C49" i="3"/>
  <c r="C415" i="3"/>
  <c r="C416" i="3"/>
  <c r="C422" i="3"/>
  <c r="C75" i="3"/>
  <c r="C78" i="3"/>
  <c r="C81" i="3"/>
  <c r="C447" i="3"/>
  <c r="C448" i="3"/>
  <c r="C451" i="3"/>
  <c r="C478" i="3"/>
  <c r="C490" i="3"/>
  <c r="C147" i="3"/>
  <c r="C150" i="3"/>
  <c r="C153" i="3"/>
  <c r="C520" i="3"/>
  <c r="C519" i="3"/>
  <c r="C526" i="3"/>
  <c r="C529" i="3"/>
  <c r="C556" i="3"/>
  <c r="C198" i="3"/>
  <c r="C212" i="3"/>
  <c r="C599" i="3"/>
  <c r="C243" i="3"/>
  <c r="C618" i="3"/>
  <c r="C621" i="3"/>
  <c r="C663" i="3"/>
  <c r="C309" i="3"/>
  <c r="C320" i="3"/>
  <c r="C702" i="3"/>
  <c r="C349" i="3"/>
  <c r="C859" i="3"/>
  <c r="C862" i="3"/>
  <c r="C1355" i="3"/>
  <c r="C370" i="3"/>
  <c r="C372" i="3"/>
  <c r="C373" i="3"/>
  <c r="C20" i="3"/>
  <c r="C23" i="3"/>
  <c r="C26" i="3"/>
  <c r="C393" i="3"/>
  <c r="C402" i="3"/>
  <c r="C405" i="3"/>
  <c r="C52" i="3"/>
  <c r="C55" i="3"/>
  <c r="C58" i="3"/>
  <c r="C425" i="3"/>
  <c r="C428" i="3"/>
  <c r="C434" i="3"/>
  <c r="C437" i="3"/>
  <c r="C84" i="3"/>
  <c r="C87" i="3"/>
  <c r="C90" i="3"/>
  <c r="C457" i="3"/>
  <c r="C460" i="3"/>
  <c r="C466" i="3"/>
  <c r="C471" i="3"/>
  <c r="C474" i="3"/>
  <c r="C114" i="3"/>
  <c r="C481" i="3"/>
  <c r="C484" i="3"/>
  <c r="C123" i="3"/>
  <c r="C126" i="3"/>
  <c r="C129" i="3"/>
  <c r="C496" i="3"/>
  <c r="C494" i="3"/>
  <c r="C141" i="3"/>
  <c r="C156" i="3"/>
  <c r="C159" i="3"/>
  <c r="C162" i="3"/>
  <c r="C165" i="3"/>
  <c r="C532" i="3"/>
  <c r="C180" i="3"/>
  <c r="C183" i="3"/>
  <c r="C566" i="3"/>
  <c r="C205" i="3"/>
  <c r="C219" i="3"/>
  <c r="C226" i="3"/>
  <c r="C604" i="3"/>
  <c r="C611" i="3"/>
  <c r="C254" i="3"/>
  <c r="C257" i="3"/>
  <c r="C628" i="3"/>
  <c r="C670" i="3"/>
  <c r="C677" i="3"/>
  <c r="C699" i="3"/>
  <c r="C706" i="3"/>
  <c r="C732" i="3"/>
  <c r="C758" i="3"/>
  <c r="C397" i="3"/>
  <c r="C783" i="3"/>
  <c r="C787" i="3"/>
  <c r="C838" i="3"/>
  <c r="C851" i="3"/>
  <c r="C852" i="3"/>
  <c r="C871" i="3"/>
  <c r="C878" i="3"/>
  <c r="C893" i="3"/>
  <c r="C890" i="3"/>
  <c r="C901" i="3"/>
  <c r="C909" i="3"/>
  <c r="C580" i="3"/>
  <c r="C603" i="3"/>
  <c r="C983" i="3"/>
  <c r="C1085" i="3"/>
  <c r="C984" i="3"/>
  <c r="C946" i="3"/>
  <c r="C969" i="3"/>
  <c r="C968" i="3"/>
  <c r="C990" i="3"/>
  <c r="C996" i="3"/>
  <c r="C1008" i="3"/>
  <c r="C1013" i="3"/>
  <c r="C1030" i="3"/>
  <c r="C1047" i="3"/>
  <c r="C1060" i="3"/>
  <c r="C1087" i="3"/>
  <c r="C1114" i="3"/>
  <c r="C760" i="3"/>
  <c r="C1131" i="3"/>
  <c r="C1153" i="3"/>
  <c r="C1152" i="3"/>
  <c r="C1164" i="3"/>
  <c r="C1187" i="3"/>
  <c r="C1202" i="3"/>
  <c r="C1257" i="3"/>
  <c r="C1256" i="3"/>
  <c r="C1286" i="3"/>
  <c r="C1292" i="3"/>
  <c r="C939" i="3"/>
  <c r="C1306" i="3"/>
  <c r="C1369" i="3"/>
  <c r="C1387" i="3"/>
  <c r="C1034" i="3"/>
  <c r="C1405" i="3"/>
  <c r="C1409" i="3"/>
  <c r="C1408" i="3"/>
  <c r="C1569" i="3"/>
  <c r="C1578" i="3"/>
  <c r="C1573" i="3"/>
  <c r="C1576" i="3"/>
  <c r="C705" i="3"/>
  <c r="C704" i="3"/>
  <c r="C711" i="3"/>
  <c r="C725" i="3"/>
  <c r="C754" i="3"/>
  <c r="C780" i="3"/>
  <c r="C858" i="3"/>
  <c r="C870" i="3"/>
  <c r="C900" i="3"/>
  <c r="C906" i="3"/>
  <c r="C933" i="3"/>
  <c r="C576" i="3"/>
  <c r="C949" i="3"/>
  <c r="C1027" i="3"/>
  <c r="C1044" i="3"/>
  <c r="C723" i="3"/>
  <c r="C1101" i="3"/>
  <c r="C747" i="3"/>
  <c r="C1128" i="3"/>
  <c r="C1181" i="3"/>
  <c r="C1195" i="3"/>
  <c r="C1268" i="3"/>
  <c r="C1283" i="3"/>
  <c r="C1282" i="3"/>
  <c r="C1318" i="3"/>
  <c r="C1316" i="3"/>
  <c r="C1341" i="3"/>
  <c r="C980" i="3"/>
  <c r="C986" i="3"/>
  <c r="C1381" i="3"/>
  <c r="C1020" i="3"/>
  <c r="C1023" i="3"/>
  <c r="C1471" i="3"/>
  <c r="C734" i="3"/>
  <c r="C809" i="3"/>
  <c r="C841" i="3"/>
  <c r="C840" i="3"/>
  <c r="C867" i="3"/>
  <c r="C903" i="3"/>
  <c r="C916" i="3"/>
  <c r="C953" i="3"/>
  <c r="C952" i="3"/>
  <c r="C979" i="3"/>
  <c r="C1006" i="3"/>
  <c r="C1057" i="3"/>
  <c r="C703" i="3"/>
  <c r="C1097" i="3"/>
  <c r="C1096" i="3"/>
  <c r="C1118" i="3"/>
  <c r="C1143" i="3"/>
  <c r="C1220" i="3"/>
  <c r="C866" i="3"/>
  <c r="C1243" i="3"/>
  <c r="C1300" i="3"/>
  <c r="C1322" i="3"/>
  <c r="C1395" i="3"/>
  <c r="C420" i="3"/>
  <c r="C513" i="3"/>
  <c r="C541" i="3"/>
  <c r="C552" i="3"/>
  <c r="C563" i="3"/>
  <c r="C577" i="3"/>
  <c r="C591" i="3"/>
  <c r="C616" i="3"/>
  <c r="C639" i="3"/>
  <c r="C659" i="3"/>
  <c r="C662" i="3"/>
  <c r="C671" i="3"/>
  <c r="C685" i="3"/>
  <c r="C694" i="3"/>
  <c r="C697" i="3"/>
  <c r="C696" i="3"/>
  <c r="C714" i="3"/>
  <c r="C731" i="3"/>
  <c r="C740" i="3"/>
  <c r="C769" i="3"/>
  <c r="C768" i="3"/>
  <c r="C772" i="3"/>
  <c r="C789" i="3"/>
  <c r="C798" i="3"/>
  <c r="C818" i="3"/>
  <c r="C827" i="3"/>
  <c r="C830" i="3"/>
  <c r="C847" i="3"/>
  <c r="C850" i="3"/>
  <c r="C873" i="3"/>
  <c r="C872" i="3"/>
  <c r="C973" i="3"/>
  <c r="C997" i="3"/>
  <c r="C1003" i="3"/>
  <c r="C1002" i="3"/>
  <c r="C1010" i="3"/>
  <c r="C1014" i="3"/>
  <c r="C1061" i="3"/>
  <c r="C1071" i="3"/>
  <c r="C717" i="3"/>
  <c r="C1115" i="3"/>
  <c r="C1125" i="3"/>
  <c r="C1161" i="3"/>
  <c r="C1160" i="3"/>
  <c r="C1178" i="3"/>
  <c r="C1188" i="3"/>
  <c r="C863" i="3"/>
  <c r="C1234" i="3"/>
  <c r="C1241" i="3"/>
  <c r="C1261" i="3"/>
  <c r="C1276" i="3"/>
  <c r="C1293" i="3"/>
  <c r="C1307" i="3"/>
  <c r="C1334" i="3"/>
  <c r="C1354" i="3"/>
  <c r="C1358" i="3"/>
  <c r="C1362" i="3"/>
  <c r="C1406" i="3"/>
  <c r="C1433" i="3"/>
  <c r="C1519" i="3"/>
  <c r="C1547" i="3"/>
  <c r="C1559" i="3"/>
  <c r="C1557" i="3"/>
  <c r="C1710" i="3"/>
  <c r="C1722" i="3"/>
  <c r="C1721" i="3"/>
  <c r="C367" i="3"/>
  <c r="C431" i="3"/>
  <c r="C505" i="3"/>
  <c r="C530" i="3"/>
  <c r="C544" i="3"/>
  <c r="C543" i="3"/>
  <c r="C555" i="3"/>
  <c r="C558" i="3"/>
  <c r="C569" i="3"/>
  <c r="C594" i="3"/>
  <c r="C597" i="3"/>
  <c r="C619" i="3"/>
  <c r="C622" i="3"/>
  <c r="C642" i="3"/>
  <c r="C645" i="3"/>
  <c r="C665" i="3"/>
  <c r="C664" i="3"/>
  <c r="C668" i="3"/>
  <c r="C674" i="3"/>
  <c r="C700" i="3"/>
  <c r="C735" i="3"/>
  <c r="C749" i="3"/>
  <c r="C761" i="3"/>
  <c r="C778" i="3"/>
  <c r="C795" i="3"/>
  <c r="C804" i="3"/>
  <c r="C807" i="3"/>
  <c r="C810" i="3"/>
  <c r="C833" i="3"/>
  <c r="C832" i="3"/>
  <c r="C836" i="3"/>
  <c r="C853" i="3"/>
  <c r="C882" i="3"/>
  <c r="C885" i="3"/>
  <c r="C938" i="3"/>
  <c r="C961" i="3"/>
  <c r="C963" i="3"/>
  <c r="C966" i="3"/>
  <c r="C970" i="3"/>
  <c r="C994" i="3"/>
  <c r="C1007" i="3"/>
  <c r="C1021" i="3"/>
  <c r="C1031" i="3"/>
  <c r="C1045" i="3"/>
  <c r="C684" i="3"/>
  <c r="C1068" i="3"/>
  <c r="C1067" i="3"/>
  <c r="C1075" i="3"/>
  <c r="C1098" i="3"/>
  <c r="C1119" i="3"/>
  <c r="C808" i="3"/>
  <c r="C1214" i="3"/>
  <c r="C1231" i="3"/>
  <c r="C1245" i="3"/>
  <c r="C1273" i="3"/>
  <c r="C1290" i="3"/>
  <c r="C940" i="3"/>
  <c r="C1311" i="3"/>
  <c r="C1319" i="3"/>
  <c r="C1323" i="3"/>
  <c r="C1378" i="3"/>
  <c r="C1445" i="3"/>
  <c r="C1440" i="3"/>
  <c r="C581" i="3"/>
  <c r="C606" i="3"/>
  <c r="C617" i="3"/>
  <c r="C646" i="3"/>
  <c r="C660" i="3"/>
  <c r="C689" i="3"/>
  <c r="C695" i="3"/>
  <c r="C698" i="3"/>
  <c r="C715" i="3"/>
  <c r="C721" i="3"/>
  <c r="C741" i="3"/>
  <c r="C750" i="3"/>
  <c r="C770" i="3"/>
  <c r="C793" i="3"/>
  <c r="C792" i="3"/>
  <c r="C796" i="3"/>
  <c r="C802" i="3"/>
  <c r="C819" i="3"/>
  <c r="C828" i="3"/>
  <c r="C831" i="3"/>
  <c r="C845" i="3"/>
  <c r="C877" i="3"/>
  <c r="C886" i="3"/>
  <c r="C889" i="3"/>
  <c r="C892" i="3"/>
  <c r="C921" i="3"/>
  <c r="C935" i="3"/>
  <c r="C942" i="3"/>
  <c r="C948" i="3"/>
  <c r="C955" i="3"/>
  <c r="C995" i="3"/>
  <c r="C1049" i="3"/>
  <c r="C688" i="3"/>
  <c r="C1069" i="3"/>
  <c r="C1089" i="3"/>
  <c r="C1088" i="3"/>
  <c r="C1099" i="3"/>
  <c r="C1103" i="3"/>
  <c r="C1130" i="3"/>
  <c r="C1141" i="3"/>
  <c r="C1166" i="3"/>
  <c r="C1193" i="3"/>
  <c r="C1192" i="3"/>
  <c r="C1222" i="3"/>
  <c r="C1246" i="3"/>
  <c r="C1266" i="3"/>
  <c r="C1270" i="3"/>
  <c r="C1291" i="3"/>
  <c r="C930" i="3"/>
  <c r="C1298" i="3"/>
  <c r="C1339" i="3"/>
  <c r="C1393" i="3"/>
  <c r="C1397" i="3"/>
  <c r="C1070" i="3"/>
  <c r="C1644" i="3"/>
  <c r="C1811" i="3"/>
  <c r="C570" i="3"/>
  <c r="C573" i="3"/>
  <c r="C584" i="3"/>
  <c r="C609" i="3"/>
  <c r="C620" i="3"/>
  <c r="C623" i="3"/>
  <c r="C649" i="3"/>
  <c r="C648" i="3"/>
  <c r="C669" i="3"/>
  <c r="C675" i="3"/>
  <c r="C692" i="3"/>
  <c r="C707" i="3"/>
  <c r="C710" i="3"/>
  <c r="C724" i="3"/>
  <c r="C753" i="3"/>
  <c r="C759" i="3"/>
  <c r="C762" i="3"/>
  <c r="C779" i="3"/>
  <c r="C782" i="3"/>
  <c r="C785" i="3"/>
  <c r="C784" i="3"/>
  <c r="C805" i="3"/>
  <c r="C814" i="3"/>
  <c r="C834" i="3"/>
  <c r="C837" i="3"/>
  <c r="C857" i="3"/>
  <c r="C856" i="3"/>
  <c r="C860" i="3"/>
  <c r="C883" i="3"/>
  <c r="C908" i="3"/>
  <c r="C945" i="3"/>
  <c r="C965" i="3"/>
  <c r="C975" i="3"/>
  <c r="C1036" i="3"/>
  <c r="C1063" i="3"/>
  <c r="C1086" i="3"/>
  <c r="C1112" i="3"/>
  <c r="C1113" i="3"/>
  <c r="C1127" i="3"/>
  <c r="C1134" i="3"/>
  <c r="C1138" i="3"/>
  <c r="C1149" i="3"/>
  <c r="C1159" i="3"/>
  <c r="C844" i="3"/>
  <c r="C1229" i="3"/>
  <c r="C1239" i="3"/>
  <c r="C1250" i="3"/>
  <c r="C1249" i="3"/>
  <c r="C910" i="3"/>
  <c r="C1278" i="3"/>
  <c r="C941" i="3"/>
  <c r="C960" i="3"/>
  <c r="C1343" i="3"/>
  <c r="C1356" i="3"/>
  <c r="C1372" i="3"/>
  <c r="C1403" i="3"/>
  <c r="C1412" i="3"/>
  <c r="C1411" i="3"/>
  <c r="C1051" i="3"/>
  <c r="C1423" i="3"/>
  <c r="C1431" i="3"/>
  <c r="C1428" i="3"/>
  <c r="C1427" i="3"/>
  <c r="C1481" i="3"/>
  <c r="C1284" i="3"/>
  <c r="C1467" i="3"/>
  <c r="C565" i="3"/>
  <c r="C587" i="3"/>
  <c r="C590" i="3"/>
  <c r="C601" i="3"/>
  <c r="C615" i="3"/>
  <c r="C626" i="3"/>
  <c r="C635" i="3"/>
  <c r="C652" i="3"/>
  <c r="C681" i="3"/>
  <c r="C680" i="3"/>
  <c r="C713" i="3"/>
  <c r="C733" i="3"/>
  <c r="C739" i="3"/>
  <c r="C742" i="3"/>
  <c r="C756" i="3"/>
  <c r="C765" i="3"/>
  <c r="C771" i="3"/>
  <c r="C774" i="3"/>
  <c r="C817" i="3"/>
  <c r="C823" i="3"/>
  <c r="C843" i="3"/>
  <c r="C846" i="3"/>
  <c r="C849" i="3"/>
  <c r="C875" i="3"/>
  <c r="C905" i="3"/>
  <c r="C904" i="3"/>
  <c r="C551" i="3"/>
  <c r="C922" i="3"/>
  <c r="C929" i="3"/>
  <c r="C928" i="3"/>
  <c r="C982" i="3"/>
  <c r="C999" i="3"/>
  <c r="C1005" i="3"/>
  <c r="C1026" i="3"/>
  <c r="C1033" i="3"/>
  <c r="C1032" i="3"/>
  <c r="C1050" i="3"/>
  <c r="C1073" i="3"/>
  <c r="C1083" i="3"/>
  <c r="C1093" i="3"/>
  <c r="C1100" i="3"/>
  <c r="C1124" i="3"/>
  <c r="C1120" i="3"/>
  <c r="C1123" i="3"/>
  <c r="C1142" i="3"/>
  <c r="C1146" i="3"/>
  <c r="C1156" i="3"/>
  <c r="C1155" i="3"/>
  <c r="C816" i="3"/>
  <c r="C826" i="3"/>
  <c r="C1194" i="3"/>
  <c r="C1205" i="3"/>
  <c r="C848" i="3"/>
  <c r="C1223" i="3"/>
  <c r="C1236" i="3"/>
  <c r="C1247" i="3"/>
  <c r="C899" i="3"/>
  <c r="C1267" i="3"/>
  <c r="C1309" i="3"/>
  <c r="C1048" i="3"/>
  <c r="C1269" i="3"/>
  <c r="C1436" i="3"/>
  <c r="C1804" i="3"/>
  <c r="C1785" i="3"/>
  <c r="C607" i="3"/>
  <c r="C673" i="3"/>
  <c r="C672" i="3"/>
  <c r="C737" i="3"/>
  <c r="C736" i="3"/>
  <c r="C773" i="3"/>
  <c r="C790" i="3"/>
  <c r="C801" i="3"/>
  <c r="C815" i="3"/>
  <c r="C854" i="3"/>
  <c r="C865" i="3"/>
  <c r="C876" i="3"/>
  <c r="C879" i="3"/>
  <c r="C915" i="3"/>
  <c r="C918" i="3"/>
  <c r="C932" i="3"/>
  <c r="C947" i="3"/>
  <c r="C993" i="3"/>
  <c r="C992" i="3"/>
  <c r="C1025" i="3"/>
  <c r="C1024" i="3"/>
  <c r="C1043" i="3"/>
  <c r="C1042" i="3"/>
  <c r="C1046" i="3"/>
  <c r="C1076" i="3"/>
  <c r="C1082" i="3"/>
  <c r="C1109" i="3"/>
  <c r="C1147" i="3"/>
  <c r="C1150" i="3"/>
  <c r="C1177" i="3"/>
  <c r="C1180" i="3"/>
  <c r="C1184" i="3"/>
  <c r="C1186" i="3"/>
  <c r="C1183" i="3"/>
  <c r="C1216" i="3"/>
  <c r="C1217" i="3"/>
  <c r="C1242" i="3"/>
  <c r="C1289" i="3"/>
  <c r="C1288" i="3"/>
  <c r="C1295" i="3"/>
  <c r="C950" i="3"/>
  <c r="C964" i="3"/>
  <c r="C967" i="3"/>
  <c r="C1342" i="3"/>
  <c r="C1345" i="3"/>
  <c r="C1348" i="3"/>
  <c r="C1351" i="3"/>
  <c r="C1375" i="3"/>
  <c r="C1382" i="3"/>
  <c r="C1416" i="3"/>
  <c r="C1081" i="3"/>
  <c r="C1493" i="3"/>
  <c r="C1492" i="3"/>
  <c r="C1501" i="3"/>
  <c r="C1508" i="3"/>
  <c r="C1505" i="3"/>
  <c r="C1516" i="3"/>
  <c r="C1532" i="3"/>
  <c r="C1536" i="3"/>
  <c r="C1544" i="3"/>
  <c r="C1541" i="3"/>
  <c r="C1563" i="3"/>
  <c r="C1777" i="3"/>
  <c r="C1556" i="3"/>
  <c r="C1680" i="3"/>
  <c r="C1677" i="3"/>
  <c r="C1825" i="3"/>
  <c r="C902" i="3"/>
  <c r="C912" i="3"/>
  <c r="C956" i="3"/>
  <c r="C959" i="3"/>
  <c r="C962" i="3"/>
  <c r="C985" i="3"/>
  <c r="C988" i="3"/>
  <c r="C991" i="3"/>
  <c r="C1017" i="3"/>
  <c r="C1016" i="3"/>
  <c r="C1065" i="3"/>
  <c r="C1064" i="3"/>
  <c r="C1107" i="3"/>
  <c r="C1162" i="3"/>
  <c r="C1169" i="3"/>
  <c r="C1175" i="3"/>
  <c r="C1190" i="3"/>
  <c r="C1203" i="3"/>
  <c r="C1212" i="3"/>
  <c r="C1215" i="3"/>
  <c r="C1218" i="3"/>
  <c r="C1225" i="3"/>
  <c r="C1224" i="3"/>
  <c r="C1271" i="3"/>
  <c r="C1303" i="3"/>
  <c r="C1315" i="3"/>
  <c r="C1326" i="3"/>
  <c r="C1383" i="3"/>
  <c r="C1386" i="3"/>
  <c r="C1384" i="3"/>
  <c r="C1389" i="3"/>
  <c r="C1421" i="3"/>
  <c r="C1465" i="3"/>
  <c r="C1460" i="3"/>
  <c r="C1475" i="3"/>
  <c r="C1564" i="3"/>
  <c r="C1623" i="3"/>
  <c r="C1621" i="3"/>
  <c r="C1774" i="3"/>
  <c r="C1407" i="3"/>
  <c r="C1469" i="3"/>
  <c r="C1604" i="3"/>
  <c r="C1603" i="3"/>
  <c r="C1704" i="3"/>
  <c r="C1701" i="3"/>
  <c r="C1684" i="3"/>
  <c r="C1755" i="3"/>
  <c r="C897" i="3"/>
  <c r="C911" i="3"/>
  <c r="C934" i="3"/>
  <c r="C937" i="3"/>
  <c r="C954" i="3"/>
  <c r="C971" i="3"/>
  <c r="C1009" i="3"/>
  <c r="C1012" i="3"/>
  <c r="C1015" i="3"/>
  <c r="C1029" i="3"/>
  <c r="C1059" i="3"/>
  <c r="C1074" i="3"/>
  <c r="C1129" i="3"/>
  <c r="C1145" i="3"/>
  <c r="C1154" i="3"/>
  <c r="C1163" i="3"/>
  <c r="C1170" i="3"/>
  <c r="C1198" i="3"/>
  <c r="C1219" i="3"/>
  <c r="C864" i="3"/>
  <c r="C1237" i="3"/>
  <c r="C1264" i="3"/>
  <c r="C1265" i="3"/>
  <c r="C1297" i="3"/>
  <c r="C936" i="3"/>
  <c r="C1330" i="3"/>
  <c r="C1333" i="3"/>
  <c r="C1380" i="3"/>
  <c r="C1390" i="3"/>
  <c r="C1418" i="3"/>
  <c r="C1417" i="3"/>
  <c r="C1484" i="3"/>
  <c r="C1491" i="3"/>
  <c r="C1495" i="3"/>
  <c r="C1499" i="3"/>
  <c r="C1550" i="3"/>
  <c r="C1616" i="3"/>
  <c r="C1658" i="3"/>
  <c r="C1657" i="3"/>
  <c r="C1748" i="3"/>
  <c r="C1533" i="3"/>
  <c r="C914" i="3"/>
  <c r="C931" i="3"/>
  <c r="C943" i="3"/>
  <c r="C957" i="3"/>
  <c r="C989" i="3"/>
  <c r="C998" i="3"/>
  <c r="C1001" i="3"/>
  <c r="C1018" i="3"/>
  <c r="C1035" i="3"/>
  <c r="C1039" i="3"/>
  <c r="C1054" i="3"/>
  <c r="C1078" i="3"/>
  <c r="C1090" i="3"/>
  <c r="C1102" i="3"/>
  <c r="C1108" i="3"/>
  <c r="C1111" i="3"/>
  <c r="C1117" i="3"/>
  <c r="C1121" i="3"/>
  <c r="C1167" i="3"/>
  <c r="C1173" i="3"/>
  <c r="C1182" i="3"/>
  <c r="C1191" i="3"/>
  <c r="C1204" i="3"/>
  <c r="C1213" i="3"/>
  <c r="C1244" i="3"/>
  <c r="C1251" i="3"/>
  <c r="C1254" i="3"/>
  <c r="C1252" i="3"/>
  <c r="C1275" i="3"/>
  <c r="C1274" i="3"/>
  <c r="C1279" i="3"/>
  <c r="C1294" i="3"/>
  <c r="C1337" i="3"/>
  <c r="C1347" i="3"/>
  <c r="C1350" i="3"/>
  <c r="C1353" i="3"/>
  <c r="C1352" i="3"/>
  <c r="C1360" i="3"/>
  <c r="C1361" i="3"/>
  <c r="C1000" i="3"/>
  <c r="C1394" i="3"/>
  <c r="C1398" i="3"/>
  <c r="C1401" i="3"/>
  <c r="C1404" i="3"/>
  <c r="C1474" i="3"/>
  <c r="C1473" i="3"/>
  <c r="C1674" i="3"/>
  <c r="C1752" i="3"/>
  <c r="C1756" i="3"/>
  <c r="C1053" i="3"/>
  <c r="C1056" i="3"/>
  <c r="C1092" i="3"/>
  <c r="C1095" i="3"/>
  <c r="C1106" i="3"/>
  <c r="C1126" i="3"/>
  <c r="C1140" i="3"/>
  <c r="C1158" i="3"/>
  <c r="C1172" i="3"/>
  <c r="C1200" i="3"/>
  <c r="C1201" i="3"/>
  <c r="C1207" i="3"/>
  <c r="C1230" i="3"/>
  <c r="C1232" i="3"/>
  <c r="C1253" i="3"/>
  <c r="C1259" i="3"/>
  <c r="C1262" i="3"/>
  <c r="C1305" i="3"/>
  <c r="C1308" i="3"/>
  <c r="C1314" i="3"/>
  <c r="C1317" i="3"/>
  <c r="C1329" i="3"/>
  <c r="C1328" i="3"/>
  <c r="C1365" i="3"/>
  <c r="C1415" i="3"/>
  <c r="C1441" i="3"/>
  <c r="C1442" i="3"/>
  <c r="C1457" i="3"/>
  <c r="C1468" i="3"/>
  <c r="C1157" i="3"/>
  <c r="C1529" i="3"/>
  <c r="C1553" i="3"/>
  <c r="C1233" i="3"/>
  <c r="C1313" i="3"/>
  <c r="C1782" i="3"/>
  <c r="C1824" i="3"/>
  <c r="C1515" i="3"/>
  <c r="C1522" i="3"/>
  <c r="C1521" i="3"/>
  <c r="C1526" i="3"/>
  <c r="C1524" i="3"/>
  <c r="C1525" i="3"/>
  <c r="C1537" i="3"/>
  <c r="C1538" i="3"/>
  <c r="C1620" i="3"/>
  <c r="C1719" i="3"/>
  <c r="C1717" i="3"/>
  <c r="C1764" i="3"/>
  <c r="C1779" i="3"/>
  <c r="C1584" i="3"/>
  <c r="C1588" i="3"/>
  <c r="C1595" i="3"/>
  <c r="C1594" i="3"/>
  <c r="C1602" i="3"/>
  <c r="C1624" i="3"/>
  <c r="C1628" i="3"/>
  <c r="C1632" i="3"/>
  <c r="C1626" i="3"/>
  <c r="C1635" i="3"/>
  <c r="C1649" i="3"/>
  <c r="C1660" i="3"/>
  <c r="C1664" i="3"/>
  <c r="C1661" i="3"/>
  <c r="C1716" i="3"/>
  <c r="C1742" i="3"/>
  <c r="C1768" i="3"/>
  <c r="C1629" i="3"/>
  <c r="C1435" i="3"/>
  <c r="C1444" i="3"/>
  <c r="C1451" i="3"/>
  <c r="C1449" i="3"/>
  <c r="C1455" i="3"/>
  <c r="C1459" i="3"/>
  <c r="C1483" i="3"/>
  <c r="C1490" i="3"/>
  <c r="C1489" i="3"/>
  <c r="C1498" i="3"/>
  <c r="C1513" i="3"/>
  <c r="C1512" i="3"/>
  <c r="C1599" i="3"/>
  <c r="C1597" i="3"/>
  <c r="C1610" i="3"/>
  <c r="C1609" i="3"/>
  <c r="C1694" i="3"/>
  <c r="C1788" i="3"/>
  <c r="C913" i="3"/>
  <c r="C977" i="3"/>
  <c r="C976" i="3"/>
  <c r="C1041" i="3"/>
  <c r="C1040" i="3"/>
  <c r="C1052" i="3"/>
  <c r="C1055" i="3"/>
  <c r="C1066" i="3"/>
  <c r="C1077" i="3"/>
  <c r="C1091" i="3"/>
  <c r="C1094" i="3"/>
  <c r="C1105" i="3"/>
  <c r="C1116" i="3"/>
  <c r="C1122" i="3"/>
  <c r="C1139" i="3"/>
  <c r="C1148" i="3"/>
  <c r="C1151" i="3"/>
  <c r="C1165" i="3"/>
  <c r="C1171" i="3"/>
  <c r="C1197" i="3"/>
  <c r="C1206" i="3"/>
  <c r="C1209" i="3"/>
  <c r="C1226" i="3"/>
  <c r="C1255" i="3"/>
  <c r="C1258" i="3"/>
  <c r="C1281" i="3"/>
  <c r="C1280" i="3"/>
  <c r="C1287" i="3"/>
  <c r="C1301" i="3"/>
  <c r="C1310" i="3"/>
  <c r="C1325" i="3"/>
  <c r="C1331" i="3"/>
  <c r="C1340" i="3"/>
  <c r="C1364" i="3"/>
  <c r="C1367" i="3"/>
  <c r="C1370" i="3"/>
  <c r="C1373" i="3"/>
  <c r="C1379" i="3"/>
  <c r="C1410" i="3"/>
  <c r="C1425" i="3"/>
  <c r="C1434" i="3"/>
  <c r="C1448" i="3"/>
  <c r="C1480" i="3"/>
  <c r="C1487" i="3"/>
  <c r="C1562" i="3"/>
  <c r="C1566" i="3"/>
  <c r="C1570" i="3"/>
  <c r="C1574" i="3"/>
  <c r="C1585" i="3"/>
  <c r="C1592" i="3"/>
  <c r="C1596" i="3"/>
  <c r="C1614" i="3"/>
  <c r="C1665" i="3"/>
  <c r="C1683" i="3"/>
  <c r="C1681" i="3"/>
  <c r="C1706" i="3"/>
  <c r="C1705" i="3"/>
  <c r="C1713" i="3"/>
  <c r="C1728" i="3"/>
  <c r="C1805" i="3"/>
  <c r="C1807" i="3"/>
  <c r="C1771" i="3"/>
  <c r="C1778" i="3"/>
  <c r="C1810" i="3"/>
  <c r="C1321" i="3"/>
  <c r="C1332" i="3"/>
  <c r="C1335" i="3"/>
  <c r="C1346" i="3"/>
  <c r="C1357" i="3"/>
  <c r="C1371" i="3"/>
  <c r="C1374" i="3"/>
  <c r="C1385" i="3"/>
  <c r="C1396" i="3"/>
  <c r="C1399" i="3"/>
  <c r="C1420" i="3"/>
  <c r="C1419" i="3"/>
  <c r="C1456" i="3"/>
  <c r="C1463" i="3"/>
  <c r="C1466" i="3"/>
  <c r="C1472" i="3"/>
  <c r="C1496" i="3"/>
  <c r="C1531" i="3"/>
  <c r="C1572" i="3"/>
  <c r="C1643" i="3"/>
  <c r="C1686" i="3"/>
  <c r="C1689" i="3"/>
  <c r="C1732" i="3"/>
  <c r="C1754" i="3"/>
  <c r="C1753" i="3"/>
  <c r="C1758" i="3"/>
  <c r="C1794" i="3"/>
  <c r="C1793" i="3"/>
  <c r="C1798" i="3"/>
  <c r="C1801" i="3"/>
  <c r="C1132" i="3"/>
  <c r="C1135" i="3"/>
  <c r="C1174" i="3"/>
  <c r="C1185" i="3"/>
  <c r="C1196" i="3"/>
  <c r="C1199" i="3"/>
  <c r="C1210" i="3"/>
  <c r="C1221" i="3"/>
  <c r="C1235" i="3"/>
  <c r="C1238" i="3"/>
  <c r="C1260" i="3"/>
  <c r="C1263" i="3"/>
  <c r="C1285" i="3"/>
  <c r="C1299" i="3"/>
  <c r="C1302" i="3"/>
  <c r="C1312" i="3"/>
  <c r="C1324" i="3"/>
  <c r="C1327" i="3"/>
  <c r="C1338" i="3"/>
  <c r="C1349" i="3"/>
  <c r="C1363" i="3"/>
  <c r="C1366" i="3"/>
  <c r="C1377" i="3"/>
  <c r="C1376" i="3"/>
  <c r="C1388" i="3"/>
  <c r="C1391" i="3"/>
  <c r="C1402" i="3"/>
  <c r="C1424" i="3"/>
  <c r="C1443" i="3"/>
  <c r="C1477" i="3"/>
  <c r="C1507" i="3"/>
  <c r="C1539" i="3"/>
  <c r="C1551" i="3"/>
  <c r="C1549" i="3"/>
  <c r="C1580" i="3"/>
  <c r="C1591" i="3"/>
  <c r="C1589" i="3"/>
  <c r="C1598" i="3"/>
  <c r="C1640" i="3"/>
  <c r="C1637" i="3"/>
  <c r="C1700" i="3"/>
  <c r="C1749" i="3"/>
  <c r="C1751" i="3"/>
  <c r="C1769" i="3"/>
  <c r="C1641" i="3"/>
  <c r="C1792" i="3"/>
  <c r="C1796" i="3"/>
  <c r="C1072" i="3"/>
  <c r="C1080" i="3"/>
  <c r="C1136" i="3"/>
  <c r="C1144" i="3"/>
  <c r="C1168" i="3"/>
  <c r="C1176" i="3"/>
  <c r="C1208" i="3"/>
  <c r="C1240" i="3"/>
  <c r="C1248" i="3"/>
  <c r="C1272" i="3"/>
  <c r="C1296" i="3"/>
  <c r="C1304" i="3"/>
  <c r="C1320" i="3"/>
  <c r="C1336" i="3"/>
  <c r="C1344" i="3"/>
  <c r="C1368" i="3"/>
  <c r="C1392" i="3"/>
  <c r="C1400" i="3"/>
  <c r="C1426" i="3"/>
  <c r="C1429" i="3"/>
  <c r="C1432" i="3"/>
  <c r="C1542" i="3"/>
  <c r="C1545" i="3"/>
  <c r="C1548" i="3"/>
  <c r="C1608" i="3"/>
  <c r="C1611" i="3"/>
  <c r="C1646" i="3"/>
  <c r="C1652" i="3"/>
  <c r="C1668" i="3"/>
  <c r="C1697" i="3"/>
  <c r="C1707" i="3"/>
  <c r="C1736" i="3"/>
  <c r="C1739" i="3"/>
  <c r="C1773" i="3"/>
  <c r="C1775" i="3"/>
  <c r="C1795" i="3"/>
  <c r="C1437" i="3"/>
  <c r="C1814" i="3"/>
  <c r="C1818" i="3"/>
  <c r="C1817" i="3"/>
  <c r="C1605" i="3"/>
  <c r="C1558" i="3"/>
  <c r="C1561" i="3"/>
  <c r="C1577" i="3"/>
  <c r="C1583" i="3"/>
  <c r="C1581" i="3"/>
  <c r="C1586" i="3"/>
  <c r="C1601" i="3"/>
  <c r="C1618" i="3"/>
  <c r="C1631" i="3"/>
  <c r="C1662" i="3"/>
  <c r="C1691" i="3"/>
  <c r="C1708" i="3"/>
  <c r="C1724" i="3"/>
  <c r="C1725" i="3"/>
  <c r="C1727" i="3"/>
  <c r="C1730" i="3"/>
  <c r="C1729" i="3"/>
  <c r="C1740" i="3"/>
  <c r="C1741" i="3"/>
  <c r="C1743" i="3"/>
  <c r="C1746" i="3"/>
  <c r="C1760" i="3"/>
  <c r="C1763" i="3"/>
  <c r="C1802" i="3"/>
  <c r="C1808" i="3"/>
  <c r="C1617" i="3"/>
  <c r="C1476" i="3"/>
  <c r="C1509" i="3"/>
  <c r="C1530" i="3"/>
  <c r="C1552" i="3"/>
  <c r="C1555" i="3"/>
  <c r="C1571" i="3"/>
  <c r="C1593" i="3"/>
  <c r="C1625" i="3"/>
  <c r="C1633" i="3"/>
  <c r="C1647" i="3"/>
  <c r="C1645" i="3"/>
  <c r="C1659" i="3"/>
  <c r="C1676" i="3"/>
  <c r="C1679" i="3"/>
  <c r="C1688" i="3"/>
  <c r="C1695" i="3"/>
  <c r="C1693" i="3"/>
  <c r="C1698" i="3"/>
  <c r="C1718" i="3"/>
  <c r="C1734" i="3"/>
  <c r="C1737" i="3"/>
  <c r="C1776" i="3"/>
  <c r="C1780" i="3"/>
  <c r="C1781" i="3"/>
  <c r="C1783" i="3"/>
  <c r="C1786" i="3"/>
  <c r="C1600" i="3"/>
  <c r="C1413" i="3"/>
  <c r="C1452" i="3"/>
  <c r="C1461" i="3"/>
  <c r="C1479" i="3"/>
  <c r="C1482" i="3"/>
  <c r="C1485" i="3"/>
  <c r="C1488" i="3"/>
  <c r="C1500" i="3"/>
  <c r="C1506" i="3"/>
  <c r="C1518" i="3"/>
  <c r="C1517" i="3"/>
  <c r="C1527" i="3"/>
  <c r="C1534" i="3"/>
  <c r="C1568" i="3"/>
  <c r="C1587" i="3"/>
  <c r="C1590" i="3"/>
  <c r="C1619" i="3"/>
  <c r="C1622" i="3"/>
  <c r="C1638" i="3"/>
  <c r="C1650" i="3"/>
  <c r="C1656" i="3"/>
  <c r="C1670" i="3"/>
  <c r="C1673" i="3"/>
  <c r="C1682" i="3"/>
  <c r="C1692" i="3"/>
  <c r="C1702" i="3"/>
  <c r="C1712" i="3"/>
  <c r="C1715" i="3"/>
  <c r="C1731" i="3"/>
  <c r="C1770" i="3"/>
  <c r="C1790" i="3"/>
  <c r="C1816" i="3"/>
  <c r="C1820" i="3"/>
  <c r="C1827" i="3"/>
  <c r="C1447" i="3"/>
  <c r="C1458" i="3"/>
  <c r="C1497" i="3"/>
  <c r="C1511" i="3"/>
  <c r="C1528" i="3"/>
  <c r="C1540" i="3"/>
  <c r="C1554" i="3"/>
  <c r="C1560" i="3"/>
  <c r="C1606" i="3"/>
  <c r="C1612" i="3"/>
  <c r="C1636" i="3"/>
  <c r="C1663" i="3"/>
  <c r="C1672" i="3"/>
  <c r="C1675" i="3"/>
  <c r="C1678" i="3"/>
  <c r="C1696" i="3"/>
  <c r="C1699" i="3"/>
  <c r="C1711" i="3"/>
  <c r="C1709" i="3"/>
  <c r="C1723" i="3"/>
  <c r="C1726" i="3"/>
  <c r="C1738" i="3"/>
  <c r="C1744" i="3"/>
  <c r="C1747" i="3"/>
  <c r="C1750" i="3"/>
  <c r="C1762" i="3"/>
  <c r="C1787" i="3"/>
  <c r="C1812" i="3"/>
  <c r="C1813" i="3"/>
  <c r="C1815" i="3"/>
  <c r="C1822" i="3"/>
  <c r="C1761" i="3"/>
  <c r="C1439" i="3"/>
  <c r="C1450" i="3"/>
  <c r="C1453" i="3"/>
  <c r="C1464" i="3"/>
  <c r="C1503" i="3"/>
  <c r="C1514" i="3"/>
  <c r="C1520" i="3"/>
  <c r="C1523" i="3"/>
  <c r="C1543" i="3"/>
  <c r="C1546" i="3"/>
  <c r="C1567" i="3"/>
  <c r="C1582" i="3"/>
  <c r="C1615" i="3"/>
  <c r="C1613" i="3"/>
  <c r="C1627" i="3"/>
  <c r="C1630" i="3"/>
  <c r="C1642" i="3"/>
  <c r="C1648" i="3"/>
  <c r="C1651" i="3"/>
  <c r="C1654" i="3"/>
  <c r="C1666" i="3"/>
  <c r="C1687" i="3"/>
  <c r="C1685" i="3"/>
  <c r="C1690" i="3"/>
  <c r="C1714" i="3"/>
  <c r="C1720" i="3"/>
  <c r="C1766" i="3"/>
  <c r="C1772" i="3"/>
  <c r="C1784" i="3"/>
  <c r="C1800" i="3"/>
  <c r="C1803" i="3"/>
  <c r="C1806" i="3"/>
  <c r="C1809" i="3"/>
  <c r="C1819" i="3"/>
  <c r="C1565" i="3"/>
  <c r="C1414" i="3"/>
  <c r="C1422" i="3"/>
  <c r="C1430" i="3"/>
  <c r="C1438" i="3"/>
  <c r="C1446" i="3"/>
  <c r="C1454" i="3"/>
  <c r="C1462" i="3"/>
  <c r="C1470" i="3"/>
  <c r="C1478" i="3"/>
  <c r="C1486" i="3"/>
  <c r="C1494" i="3"/>
  <c r="C1502" i="3"/>
  <c r="C1510" i="3"/>
  <c r="C1535" i="3"/>
  <c r="C1575" i="3"/>
  <c r="C1607" i="3"/>
  <c r="C1639" i="3"/>
  <c r="C1671" i="3"/>
  <c r="C1703" i="3"/>
  <c r="C1733" i="3"/>
  <c r="C1735" i="3"/>
  <c r="C1765" i="3"/>
  <c r="C1767" i="3"/>
  <c r="C1797" i="3"/>
  <c r="C1799" i="3"/>
  <c r="C1757" i="3"/>
  <c r="C1759" i="3"/>
  <c r="C1789" i="3"/>
  <c r="C1791" i="3"/>
  <c r="C1821" i="3"/>
  <c r="C1823" i="3"/>
  <c r="C1669" i="3"/>
  <c r="C1826" i="3"/>
  <c r="D5" i="1" l="1" a="1"/>
  <c r="D5" i="1" s="1"/>
  <c r="D7" i="1"/>
  <c r="D6" i="1"/>
  <c r="F6" i="1" l="1"/>
  <c r="E6" i="1"/>
  <c r="F5" i="1"/>
  <c r="E5" i="1"/>
  <c r="F8" i="1"/>
  <c r="E8" i="1"/>
  <c r="F7" i="1"/>
  <c r="E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<sst xmlns="http://schemas.openxmlformats.org/spreadsheetml/2006/main" count="65" uniqueCount="48">
  <si>
    <t>EVALUACIÓN DE RESIDENCIA FISCAL (Art. 10 E.T. - Parágrafo 1)</t>
  </si>
  <si>
    <t>Año</t>
  </si>
  <si>
    <t>Días Totales en Año
Calendario</t>
  </si>
  <si>
    <t>Días Máximos en Periodo
de 365 días continuos</t>
  </si>
  <si>
    <t>¿Supera 183 Días?</t>
  </si>
  <si>
    <t>ESTADO DE
RESIDENCIA FISCAL</t>
  </si>
  <si>
    <t>REGISTRO DE VIAJES Y PERMANENCIA EN COLOMBIA</t>
  </si>
  <si>
    <t>No. Viaje</t>
  </si>
  <si>
    <t>Fecha de Entrada
(DD/MM/AAAA)</t>
  </si>
  <si>
    <t>Fecha de Salida
(DD/MM/AAAA)</t>
  </si>
  <si>
    <t>Días Año
2022</t>
  </si>
  <si>
    <t>Días Año
2023</t>
  </si>
  <si>
    <t>Días Año
2024</t>
  </si>
  <si>
    <t>Días Año
2025</t>
  </si>
  <si>
    <t>Fecha</t>
  </si>
  <si>
    <t>En Colombia</t>
  </si>
  <si>
    <t>Acumulado_365</t>
  </si>
  <si>
    <t>Instrucciones:
1. Ingresa las fechas de tus viajes en la hoja 'Registro de Viajes'.
2. Según el Parágrafo 1 del Art. 10 ET, la regla aplica si pasas &gt;183 días en cualquier periodo de 365 días.
   Si el periodo abarca 2 años, serás residente fiscal en el segundo año.</t>
  </si>
  <si>
    <t>Puedes ayudarte con las fechas de entrada y salida del pasaporte o solicitar un certificado de movimeintos migratorios en Migración Colombia</t>
  </si>
  <si>
    <t>PRIMERO</t>
  </si>
  <si>
    <t>ENTRADA:</t>
  </si>
  <si>
    <t>SALIDA:</t>
  </si>
  <si>
    <t>SEGUNDO</t>
  </si>
  <si>
    <t>TERCERO</t>
  </si>
  <si>
    <t>CUARTO</t>
  </si>
  <si>
    <t>QUINTO</t>
  </si>
  <si>
    <t>Días Totales
en Colombia</t>
  </si>
  <si>
    <t>Tarzan en su otra dimensión vive en Estados Unidos desde el 2021, pero viene a Colombia muchas veces a visitar a su abuela en Medellin. ¿Para el año 2025 es Residente Fiscal por permanencia fisica en el país?</t>
  </si>
  <si>
    <t>Vacaciones de Tarzan:</t>
  </si>
  <si>
    <t>(febrero fue año no bisiesto- 28 dias)</t>
  </si>
  <si>
    <t>DIAS CALENDARIO</t>
  </si>
  <si>
    <t>Ultima salida de colombia</t>
  </si>
  <si>
    <t>365 DIAS</t>
  </si>
  <si>
    <t>LIMITE TEMPORAL</t>
  </si>
  <si>
    <t>De aquí hacia alla no volvió a colombia---</t>
  </si>
  <si>
    <t>50 dias</t>
  </si>
  <si>
    <t>salio</t>
  </si>
  <si>
    <t>entro</t>
  </si>
  <si>
    <t>49 dias</t>
  </si>
  <si>
    <t>52 dias</t>
  </si>
  <si>
    <t>55 dias</t>
  </si>
  <si>
    <t>Limite</t>
  </si>
  <si>
    <t>AÑO 1</t>
  </si>
  <si>
    <t>AÑO 2</t>
  </si>
  <si>
    <t>Entra en otro limite temporal</t>
  </si>
  <si>
    <t>4 dias</t>
  </si>
  <si>
    <t>SUMA DE DIAS</t>
  </si>
  <si>
    <t>MAYOR A 183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</si>
</sst>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dd/mm/yyyy"/>
    <numFmt numFmtId="165" formatCode="0;\-0;;@"/>
  </numFmts>
  <fonts count="15" x14ac:knownFonts="1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8"/>
      <color theme="1"/>
      <name val="Calibri (Cuerpo)"/>
    </font>
    <font>
      <b/>
      <sz val="18"/>
      <color rgb="FFFFFFFF"/>
      <name val="Calibri (Cuerpo)"/>
    </font>
    <font>
      <b/>
      <sz val="18"/>
      <color theme="1"/>
      <name val="Calibri (Cuerpo)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1F4E78"/>
      <name val="Calibri"/>
      <family val="2"/>
      <scheme val="minor"/>
    </font>
    <font>
      <sz val="28"/>
      <color theme="1"/>
      <name val="Calibri"/>
      <family val="2"/>
      <scheme val="minor"/>
    </font>
    <font>
      <b/>
      <i/>
      <sz val="18"/>
      <color theme="1"/>
      <name val="Calibri (Cuerpo)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9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6" borderId="0" xfId="0" applyFont="1" applyFill="1"/>
    <xf numFmtId="0" fontId="8" fillId="6" borderId="0" xfId="0" applyFont="1" applyFill="1"/>
    <xf numFmtId="0" fontId="6" fillId="6" borderId="0" xfId="0" applyFont="1" applyFill="1"/>
    <xf numFmtId="15" fontId="4" fillId="6" borderId="0" xfId="0" applyNumberFormat="1" applyFont="1" applyFill="1"/>
    <xf numFmtId="0" fontId="4" fillId="6" borderId="0" xfId="0" applyFont="1" applyFill="1" applyAlignment="1">
      <alignment horizontal="center"/>
    </xf>
    <xf numFmtId="165" fontId="4" fillId="6" borderId="0" xfId="0" applyNumberFormat="1" applyFont="1" applyFill="1" applyAlignment="1">
      <alignment horizontal="center"/>
    </xf>
    <xf numFmtId="41" fontId="4" fillId="6" borderId="0" xfId="1" applyFont="1" applyFill="1"/>
    <xf numFmtId="0" fontId="12" fillId="6" borderId="0" xfId="0" applyFont="1" applyFill="1"/>
    <xf numFmtId="0" fontId="6" fillId="6" borderId="0" xfId="0" applyFont="1" applyFill="1" applyAlignment="1">
      <alignment horizontal="center"/>
    </xf>
    <xf numFmtId="0" fontId="4" fillId="6" borderId="2" xfId="0" applyFont="1" applyFill="1" applyBorder="1"/>
    <xf numFmtId="15" fontId="13" fillId="6" borderId="0" xfId="0" applyNumberFormat="1" applyFont="1" applyFill="1"/>
    <xf numFmtId="15" fontId="14" fillId="6" borderId="0" xfId="0" applyNumberFormat="1" applyFont="1" applyFill="1"/>
    <xf numFmtId="0" fontId="7" fillId="6" borderId="0" xfId="0" applyFont="1" applyFill="1" applyAlignment="1">
      <alignment horizontal="center" vertical="top" wrapText="1"/>
    </xf>
    <xf numFmtId="15" fontId="4" fillId="6" borderId="0" xfId="0" applyNumberFormat="1" applyFont="1" applyFill="1" applyAlignment="1">
      <alignment horizontal="left"/>
    </xf>
    <xf numFmtId="0" fontId="4" fillId="6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0" xfId="0" applyFont="1" applyFill="1" applyAlignment="1">
      <alignment horizontal="right"/>
    </xf>
    <xf numFmtId="0" fontId="13" fillId="6" borderId="0" xfId="0" applyFont="1" applyFill="1"/>
    <xf numFmtId="0" fontId="4" fillId="7" borderId="0" xfId="0" applyFont="1" applyFill="1"/>
    <xf numFmtId="0" fontId="4" fillId="8" borderId="0" xfId="0" applyFont="1" applyFill="1" applyAlignment="1">
      <alignment horizontal="center"/>
    </xf>
    <xf numFmtId="0" fontId="10" fillId="6" borderId="0" xfId="0" applyFont="1" applyFill="1" applyAlignment="1">
      <alignment horizontal="left" vertical="center" wrapText="1"/>
    </xf>
    <xf numFmtId="0" fontId="11" fillId="6" borderId="0" xfId="0" applyFont="1" applyFill="1"/>
    <xf numFmtId="0" fontId="7" fillId="6" borderId="0" xfId="0" applyFont="1" applyFill="1" applyAlignment="1">
      <alignment horizontal="center" vertical="top" wrapText="1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41" fontId="4" fillId="6" borderId="4" xfId="1" applyFont="1" applyFill="1" applyBorder="1" applyAlignment="1">
      <alignment horizontal="center" vertical="center"/>
    </xf>
    <xf numFmtId="41" fontId="4" fillId="6" borderId="5" xfId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1" fillId="0" borderId="0" xfId="0" applyFont="1"/>
  </cellXfs>
  <cellStyles count="2">
    <cellStyle name="Millares [0]" xfId="1" builtinId="6"/>
    <cellStyle name="Normal" xfId="0" builtinId="0"/>
  </cellStyles>
  <dxfs count="2">
    <dxf>
      <font>
        <b/>
        <color rgb="FFFFFFFF"/>
      </font>
      <fill>
        <patternFill patternType="solid">
          <fgColor rgb="FF548235"/>
          <bgColor rgb="FF548235"/>
        </patternFill>
      </fill>
    </dxf>
    <dxf>
      <font>
        <b/>
        <color rgb="FFFFFFFF"/>
      </font>
      <fill>
        <patternFill patternType="solid">
          <fgColor rgb="FFC00000"/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696952</xdr:colOff>
      <xdr:row>27</xdr:row>
      <xdr:rowOff>123901</xdr:rowOff>
    </xdr:from>
    <xdr:to>
      <xdr:col>29</xdr:col>
      <xdr:colOff>418171</xdr:colOff>
      <xdr:row>42</xdr:row>
      <xdr:rowOff>123902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EB6131-811E-815F-D353-596E07BD3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0976" y="10144511"/>
          <a:ext cx="9292683" cy="4646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86" workbookViewId="0">
      <selection activeCell="A8" sqref="A8:XFD8"/>
    </sheetView>
  </sheetViews>
  <sheetFormatPr baseColWidth="10" defaultColWidth="8.83203125" defaultRowHeight="15" x14ac:dyDescent="0.2"/>
  <cols>
    <col min="1" max="1" width="3" customWidth="1"/>
    <col min="2" max="2" width="12" customWidth="1"/>
    <col min="3" max="3" width="23.5" customWidth="1"/>
    <col min="4" max="4" width="22.83203125" customWidth="1"/>
    <col min="5" max="5" width="18" customWidth="1"/>
    <col min="6" max="6" width="25" customWidth="1"/>
  </cols>
  <sheetData>
    <row r="1" spans="1:6" ht="40" customHeight="1" x14ac:dyDescent="0.25">
      <c r="A1" s="42" t="s">
        <v>0</v>
      </c>
      <c r="B1" s="41"/>
      <c r="C1" s="41"/>
      <c r="D1" s="41"/>
      <c r="E1" s="41"/>
      <c r="F1" s="41"/>
    </row>
    <row r="2" spans="1:6" ht="80" customHeight="1" x14ac:dyDescent="0.2">
      <c r="A2" s="40" t="s">
        <v>17</v>
      </c>
      <c r="B2" s="41"/>
      <c r="C2" s="41"/>
      <c r="D2" s="41"/>
      <c r="E2" s="41"/>
      <c r="F2" s="41"/>
    </row>
    <row r="4" spans="1:6" ht="32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6" x14ac:dyDescent="0.2">
      <c r="B5" s="2">
        <v>2022</v>
      </c>
      <c r="C5" s="3">
        <f>SUM('Registro de Viajes'!E5:E34)</f>
        <v>0</v>
      </c>
      <c r="D5" s="4" cm="1">
        <f t="array" ref="D5">MAX(INDEX((Motor_Calculo!$D$2:$D$1827=2022)*(Motor_Calculo!$C$2:$C$1827), 0))</f>
        <v>0</v>
      </c>
      <c r="E5" s="3" t="str">
        <f>IF(D5&gt;=183, "SÍ", "NO")</f>
        <v>NO</v>
      </c>
      <c r="F5" s="4" t="str">
        <f>IF(D5&gt;=183, "RESIDENTE FISCAL", "NO RESIDENTE")</f>
        <v>NO RESIDENTE</v>
      </c>
    </row>
    <row r="6" spans="1:6" ht="16" x14ac:dyDescent="0.2">
      <c r="B6" s="2">
        <v>2023</v>
      </c>
      <c r="C6" s="3">
        <f>SUM('Registro de Viajes'!F5:F34)</f>
        <v>0</v>
      </c>
      <c r="D6" s="4">
        <f>MAX(INDEX((Motor_Calculo!$D$2:$D$1827=2023)*(Motor_Calculo!$C$2:$C$1827), 0))</f>
        <v>0</v>
      </c>
      <c r="E6" s="3" t="str">
        <f>IF(D6&gt;=183, "SÍ", "NO")</f>
        <v>NO</v>
      </c>
      <c r="F6" s="4" t="str">
        <f>IF(D6&gt;=183, "RESIDENTE FISCAL", "NO RESIDENTE")</f>
        <v>NO RESIDENTE</v>
      </c>
    </row>
    <row r="7" spans="1:6" ht="16" x14ac:dyDescent="0.2">
      <c r="B7" s="2">
        <v>2024</v>
      </c>
      <c r="C7" s="3">
        <f>SUM('Registro de Viajes'!G5:G34)</f>
        <v>39</v>
      </c>
      <c r="D7" s="4">
        <f>MAX(INDEX((Motor_Calculo!$D$2:$D$1827=2024)*(Motor_Calculo!$C$2:$C$1827), 0))</f>
        <v>39</v>
      </c>
      <c r="E7" s="3" t="str">
        <f>IF(D7&gt;=183, "SÍ", "NO")</f>
        <v>NO</v>
      </c>
      <c r="F7" s="4" t="str">
        <f>IF(D7&gt;=183, "RESIDENTE FISCAL", "NO RESIDENTE")</f>
        <v>NO RESIDENTE</v>
      </c>
    </row>
    <row r="8" spans="1:6" ht="16" x14ac:dyDescent="0.2">
      <c r="B8" s="2">
        <v>2025</v>
      </c>
      <c r="C8" s="3">
        <f>SUM('Registro de Viajes'!H5:H34)</f>
        <v>206</v>
      </c>
      <c r="D8" s="4" cm="1">
        <f t="array" ref="D8">MAX(INDEX((Motor_Calculo!$D$2:$D$1827=2025)*(Motor_Calculo!$C$2:$C$1827), 0))</f>
        <v>209</v>
      </c>
      <c r="E8" s="3" t="str">
        <f>IF(D8&gt;=183, "SÍ", "NO")</f>
        <v>SÍ</v>
      </c>
      <c r="F8" s="4" t="str">
        <f>IF(D8&gt;=183, "RESIDENTE FISCAL", "NO RESIDENTE")</f>
        <v>RESIDENTE FISCAL</v>
      </c>
    </row>
  </sheetData>
  <mergeCells count="2">
    <mergeCell ref="A2:F2"/>
    <mergeCell ref="A1:F1"/>
  </mergeCells>
  <conditionalFormatting sqref="F5:F8">
    <cfRule type="cellIs" dxfId="1" priority="1" operator="equal">
      <formula>"RESIDENTE FISCAL"</formula>
    </cfRule>
    <cfRule type="cellIs" dxfId="0" priority="2" operator="equal">
      <formula>"NO RESIDENTE"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4"/>
  <sheetViews>
    <sheetView zoomScale="75" workbookViewId="0">
      <selection activeCell="K9" sqref="K9"/>
    </sheetView>
  </sheetViews>
  <sheetFormatPr baseColWidth="10" defaultColWidth="8.83203125" defaultRowHeight="24" x14ac:dyDescent="0.3"/>
  <cols>
    <col min="1" max="1" width="12.6640625" style="6" customWidth="1"/>
    <col min="2" max="8" width="23.1640625" style="6" customWidth="1"/>
    <col min="9" max="9" width="22.5" style="12" customWidth="1"/>
    <col min="10" max="10" width="6.6640625" style="12" customWidth="1"/>
    <col min="11" max="11" width="21.83203125" style="12" customWidth="1"/>
    <col min="12" max="12" width="16.5" style="12" customWidth="1"/>
    <col min="13" max="15" width="8.83203125" style="12"/>
    <col min="16" max="16" width="6.1640625" style="12" customWidth="1"/>
    <col min="17" max="17" width="14.6640625" style="12" bestFit="1" customWidth="1"/>
    <col min="18" max="18" width="17.5" style="12" customWidth="1"/>
    <col min="19" max="19" width="0.6640625" style="12" customWidth="1"/>
    <col min="20" max="20" width="14.5" style="12" customWidth="1"/>
    <col min="21" max="21" width="18.1640625" style="12" customWidth="1"/>
    <col min="22" max="22" width="4.5" style="12" customWidth="1"/>
    <col min="23" max="23" width="1.6640625" style="12" customWidth="1"/>
    <col min="24" max="24" width="14.33203125" style="12" customWidth="1"/>
    <col min="25" max="25" width="0.83203125" style="12" customWidth="1"/>
    <col min="26" max="26" width="15.33203125" style="12" customWidth="1"/>
    <col min="27" max="27" width="8.83203125" style="12"/>
    <col min="28" max="28" width="14.6640625" style="12" customWidth="1"/>
    <col min="29" max="29" width="0.5" style="12" customWidth="1"/>
    <col min="30" max="30" width="14" style="12" bestFit="1" customWidth="1"/>
    <col min="31" max="31" width="4.1640625" style="12" customWidth="1"/>
    <col min="32" max="32" width="5.33203125" style="12" customWidth="1"/>
    <col min="33" max="33" width="14.5" style="12" customWidth="1"/>
    <col min="34" max="34" width="3" style="12" customWidth="1"/>
    <col min="35" max="35" width="15.5" style="12" customWidth="1"/>
    <col min="36" max="36" width="6.5" style="12" customWidth="1"/>
    <col min="37" max="37" width="19.1640625" style="12" customWidth="1"/>
    <col min="38" max="38" width="13.33203125" style="12" bestFit="1" customWidth="1"/>
    <col min="39" max="49" width="8.83203125" style="12"/>
    <col min="50" max="16384" width="8.83203125" style="6"/>
  </cols>
  <sheetData>
    <row r="1" spans="1:41" s="12" customFormat="1" ht="40" customHeight="1" x14ac:dyDescent="0.45">
      <c r="A1" s="32" t="s">
        <v>6</v>
      </c>
      <c r="B1" s="33"/>
      <c r="C1" s="33"/>
      <c r="D1" s="33"/>
      <c r="E1" s="33"/>
      <c r="F1" s="33"/>
      <c r="G1" s="33"/>
      <c r="H1" s="33"/>
    </row>
    <row r="2" spans="1:41" s="12" customFormat="1" ht="43" customHeight="1" x14ac:dyDescent="0.3">
      <c r="A2" s="12" t="s">
        <v>18</v>
      </c>
      <c r="K2" s="34" t="s">
        <v>27</v>
      </c>
      <c r="L2" s="34"/>
      <c r="M2" s="34"/>
      <c r="N2" s="34"/>
      <c r="O2" s="34"/>
      <c r="P2" s="34"/>
      <c r="Q2" s="34"/>
      <c r="R2" s="34"/>
      <c r="S2" s="24"/>
      <c r="T2" s="24"/>
    </row>
    <row r="3" spans="1:41" s="12" customFormat="1" ht="72" customHeight="1" x14ac:dyDescent="0.3">
      <c r="B3" s="16"/>
      <c r="C3" s="16"/>
      <c r="D3" s="20" t="s">
        <v>30</v>
      </c>
      <c r="E3" s="17">
        <f t="shared" ref="E3:F3" si="0">SUM(E5:E34)</f>
        <v>0</v>
      </c>
      <c r="F3" s="17">
        <f t="shared" si="0"/>
        <v>0</v>
      </c>
      <c r="G3" s="17">
        <f>SUM(G5:G34)</f>
        <v>39</v>
      </c>
      <c r="H3" s="17">
        <f>SUM(H5:H34)</f>
        <v>206</v>
      </c>
      <c r="K3" s="34"/>
      <c r="L3" s="34"/>
      <c r="M3" s="34"/>
      <c r="N3" s="34"/>
      <c r="O3" s="34"/>
      <c r="P3" s="34"/>
      <c r="Q3" s="34"/>
      <c r="R3" s="34"/>
      <c r="S3" s="24"/>
      <c r="T3" s="24"/>
    </row>
    <row r="4" spans="1:41" ht="75" x14ac:dyDescent="0.35">
      <c r="A4" s="7" t="s">
        <v>7</v>
      </c>
      <c r="B4" s="7" t="s">
        <v>8</v>
      </c>
      <c r="C4" s="7" t="s">
        <v>9</v>
      </c>
      <c r="D4" s="7" t="s">
        <v>26</v>
      </c>
      <c r="E4" s="7" t="s">
        <v>10</v>
      </c>
      <c r="F4" s="7" t="s">
        <v>11</v>
      </c>
      <c r="G4" s="7" t="s">
        <v>12</v>
      </c>
      <c r="H4" s="7" t="s">
        <v>13</v>
      </c>
      <c r="K4" s="13" t="s">
        <v>28</v>
      </c>
    </row>
    <row r="5" spans="1:41" x14ac:dyDescent="0.3">
      <c r="A5" s="8">
        <v>1</v>
      </c>
      <c r="B5" s="9">
        <v>45614</v>
      </c>
      <c r="C5" s="11">
        <v>45652</v>
      </c>
      <c r="D5" s="10">
        <f>IF(OR($B5="",$C5=""),0,$C5-$B5+1)</f>
        <v>39</v>
      </c>
      <c r="E5" s="10">
        <f t="shared" ref="E5:E34" si="1">IF(OR($B5="",$C5=""),0,MAX(0,MIN($C5,DATE(2022,12,31))-MAX($B5,DATE(2022,1,1))+1))</f>
        <v>0</v>
      </c>
      <c r="F5" s="10">
        <f t="shared" ref="F5:F34" si="2">IF(OR($B5="",$C5=""),0,MAX(0,MIN($C5,DATE(2023,12,31))-MAX($B5,DATE(2023,1,1))+1))</f>
        <v>0</v>
      </c>
      <c r="G5" s="10">
        <f>IF(OR($B5="",$C5=""),0,MAX(0,MIN($C5,DATE(2024,12,31))-MAX($B5,DATE(2024,1,1))+1))</f>
        <v>39</v>
      </c>
      <c r="H5" s="10">
        <f t="shared" ref="H5:H34" si="3">IF(OR($B5="",$C5=""),0,MAX(0,MIN($C5,DATE(2025,12,31))-MAX($B5,DATE(2025,1,1))+1))</f>
        <v>0</v>
      </c>
      <c r="K5" s="14" t="s">
        <v>19</v>
      </c>
    </row>
    <row r="6" spans="1:41" x14ac:dyDescent="0.3">
      <c r="A6" s="8">
        <v>2</v>
      </c>
      <c r="B6" s="9">
        <v>45670</v>
      </c>
      <c r="C6" s="9">
        <v>45724</v>
      </c>
      <c r="D6" s="10">
        <f>IF(OR($B6="",$C6=""),0,$C6-$B6+1)</f>
        <v>55</v>
      </c>
      <c r="E6" s="10">
        <f t="shared" si="1"/>
        <v>0</v>
      </c>
      <c r="F6" s="10">
        <f t="shared" si="2"/>
        <v>0</v>
      </c>
      <c r="G6" s="10">
        <f t="shared" ref="G6:G34" si="4">IF(OR($B6="",$C6=""),0,MAX(0,MIN($C6,DATE(2024,12,31))-MAX($B6,DATE(2024,1,1))+1))</f>
        <v>0</v>
      </c>
      <c r="H6" s="10">
        <f t="shared" si="3"/>
        <v>55</v>
      </c>
      <c r="K6" s="12" t="s">
        <v>20</v>
      </c>
      <c r="L6" s="15">
        <v>45614</v>
      </c>
    </row>
    <row r="7" spans="1:41" x14ac:dyDescent="0.3">
      <c r="A7" s="8">
        <v>3</v>
      </c>
      <c r="B7" s="9">
        <v>45775</v>
      </c>
      <c r="C7" s="9">
        <v>45826</v>
      </c>
      <c r="D7" s="10">
        <f>IF(OR($B7="",$C7=""),0,$C7-$B7+1)</f>
        <v>52</v>
      </c>
      <c r="E7" s="10">
        <f t="shared" si="1"/>
        <v>0</v>
      </c>
      <c r="F7" s="10">
        <f t="shared" si="2"/>
        <v>0</v>
      </c>
      <c r="G7" s="10">
        <f t="shared" si="4"/>
        <v>0</v>
      </c>
      <c r="H7" s="10">
        <f t="shared" si="3"/>
        <v>52</v>
      </c>
      <c r="K7" s="12" t="s">
        <v>21</v>
      </c>
      <c r="L7" s="15">
        <v>45652</v>
      </c>
      <c r="N7" s="18">
        <f>DAYS360(L6,L7)+1</f>
        <v>39</v>
      </c>
      <c r="R7" s="29" t="s">
        <v>44</v>
      </c>
    </row>
    <row r="8" spans="1:41" x14ac:dyDescent="0.3">
      <c r="A8" s="8">
        <v>4</v>
      </c>
      <c r="B8" s="9">
        <v>45882</v>
      </c>
      <c r="C8" s="9">
        <v>45930</v>
      </c>
      <c r="D8" s="10">
        <f t="shared" ref="D8:D34" si="5">IF(OR($B8="",$C8=""),0,$C8-$B8+1)</f>
        <v>49</v>
      </c>
      <c r="E8" s="10">
        <f t="shared" si="1"/>
        <v>0</v>
      </c>
      <c r="F8" s="10">
        <f t="shared" si="2"/>
        <v>0</v>
      </c>
      <c r="G8" s="10">
        <f t="shared" si="4"/>
        <v>0</v>
      </c>
      <c r="H8" s="10">
        <f t="shared" si="3"/>
        <v>49</v>
      </c>
      <c r="N8" s="18"/>
      <c r="R8" s="22">
        <v>45614</v>
      </c>
    </row>
    <row r="9" spans="1:41" x14ac:dyDescent="0.3">
      <c r="A9" s="8">
        <v>5</v>
      </c>
      <c r="B9" s="9">
        <v>45965</v>
      </c>
      <c r="C9" s="11">
        <v>46014</v>
      </c>
      <c r="D9" s="10">
        <f t="shared" si="5"/>
        <v>50</v>
      </c>
      <c r="E9" s="10">
        <f t="shared" si="1"/>
        <v>0</v>
      </c>
      <c r="F9" s="10">
        <f t="shared" si="2"/>
        <v>0</v>
      </c>
      <c r="G9" s="10">
        <f t="shared" si="4"/>
        <v>0</v>
      </c>
      <c r="H9" s="10">
        <f t="shared" si="3"/>
        <v>50</v>
      </c>
      <c r="K9" s="19" t="s">
        <v>29</v>
      </c>
      <c r="N9" s="18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 t="s">
        <v>43</v>
      </c>
    </row>
    <row r="10" spans="1:41" ht="25" thickBot="1" x14ac:dyDescent="0.35">
      <c r="A10" s="8">
        <v>6</v>
      </c>
      <c r="B10" s="9"/>
      <c r="C10" s="9"/>
      <c r="D10" s="10">
        <f t="shared" si="5"/>
        <v>0</v>
      </c>
      <c r="E10" s="10">
        <f t="shared" si="1"/>
        <v>0</v>
      </c>
      <c r="F10" s="10">
        <f t="shared" si="2"/>
        <v>0</v>
      </c>
      <c r="G10" s="10">
        <f t="shared" si="4"/>
        <v>0</v>
      </c>
      <c r="H10" s="10">
        <f t="shared" si="3"/>
        <v>0</v>
      </c>
      <c r="K10" s="14" t="s">
        <v>22</v>
      </c>
      <c r="N10" s="18"/>
      <c r="AO10" s="12" t="s">
        <v>33</v>
      </c>
    </row>
    <row r="11" spans="1:41" ht="25" thickBot="1" x14ac:dyDescent="0.35">
      <c r="A11" s="8">
        <v>7</v>
      </c>
      <c r="B11" s="9"/>
      <c r="C11" s="9"/>
      <c r="D11" s="10">
        <f t="shared" si="5"/>
        <v>0</v>
      </c>
      <c r="E11" s="10">
        <f t="shared" si="1"/>
        <v>0</v>
      </c>
      <c r="F11" s="10">
        <f t="shared" si="2"/>
        <v>0</v>
      </c>
      <c r="G11" s="10">
        <f t="shared" si="4"/>
        <v>0</v>
      </c>
      <c r="H11" s="10">
        <f t="shared" si="3"/>
        <v>0</v>
      </c>
      <c r="K11" s="12" t="s">
        <v>20</v>
      </c>
      <c r="L11" s="15">
        <v>45670</v>
      </c>
      <c r="N11" s="18"/>
      <c r="S11" s="26"/>
      <c r="T11" s="38" t="s">
        <v>45</v>
      </c>
      <c r="U11" s="39"/>
      <c r="V11" s="21"/>
      <c r="W11" s="21"/>
      <c r="X11" s="35" t="s">
        <v>40</v>
      </c>
      <c r="Y11" s="37"/>
      <c r="Z11" s="36"/>
      <c r="AA11" s="21"/>
      <c r="AB11" s="35" t="s">
        <v>39</v>
      </c>
      <c r="AC11" s="37"/>
      <c r="AD11" s="36"/>
      <c r="AE11" s="21"/>
      <c r="AF11" s="21"/>
      <c r="AG11" s="35" t="s">
        <v>38</v>
      </c>
      <c r="AH11" s="37"/>
      <c r="AI11" s="36"/>
      <c r="AJ11" s="21"/>
      <c r="AK11" s="35" t="s">
        <v>35</v>
      </c>
      <c r="AL11" s="36"/>
      <c r="AO11" s="14" t="s">
        <v>32</v>
      </c>
    </row>
    <row r="12" spans="1:41" x14ac:dyDescent="0.3">
      <c r="A12" s="8">
        <v>8</v>
      </c>
      <c r="B12" s="9"/>
      <c r="C12" s="9"/>
      <c r="D12" s="10">
        <f t="shared" si="5"/>
        <v>0</v>
      </c>
      <c r="E12" s="10">
        <f t="shared" si="1"/>
        <v>0</v>
      </c>
      <c r="F12" s="10">
        <f t="shared" si="2"/>
        <v>0</v>
      </c>
      <c r="G12" s="10">
        <f t="shared" si="4"/>
        <v>0</v>
      </c>
      <c r="H12" s="10">
        <f t="shared" si="3"/>
        <v>0</v>
      </c>
      <c r="K12" s="12" t="s">
        <v>21</v>
      </c>
      <c r="L12" s="15">
        <v>45724</v>
      </c>
      <c r="N12" s="18">
        <f>DAYS360(L11,L12)</f>
        <v>55</v>
      </c>
      <c r="R12" s="23">
        <v>45649</v>
      </c>
      <c r="S12" s="23"/>
      <c r="T12" s="23"/>
      <c r="U12" s="22">
        <v>45652</v>
      </c>
      <c r="X12" s="15">
        <v>45670</v>
      </c>
      <c r="Z12" s="22">
        <v>45724</v>
      </c>
      <c r="AB12" s="15">
        <v>45775</v>
      </c>
      <c r="AD12" s="22">
        <v>45826</v>
      </c>
      <c r="AG12" s="15">
        <v>45882</v>
      </c>
      <c r="AI12" s="22">
        <v>45930</v>
      </c>
      <c r="AK12" s="25">
        <v>45965</v>
      </c>
      <c r="AL12" s="23">
        <v>46014</v>
      </c>
    </row>
    <row r="13" spans="1:41" x14ac:dyDescent="0.3">
      <c r="A13" s="8">
        <v>9</v>
      </c>
      <c r="B13" s="9"/>
      <c r="C13" s="9"/>
      <c r="D13" s="10">
        <f t="shared" si="5"/>
        <v>0</v>
      </c>
      <c r="E13" s="10">
        <f t="shared" si="1"/>
        <v>0</v>
      </c>
      <c r="F13" s="10">
        <f t="shared" si="2"/>
        <v>0</v>
      </c>
      <c r="G13" s="10">
        <f t="shared" si="4"/>
        <v>0</v>
      </c>
      <c r="H13" s="10">
        <f t="shared" si="3"/>
        <v>0</v>
      </c>
      <c r="N13" s="18"/>
      <c r="R13" s="12" t="s">
        <v>41</v>
      </c>
      <c r="U13" s="28" t="s">
        <v>36</v>
      </c>
      <c r="X13" s="12" t="s">
        <v>37</v>
      </c>
      <c r="Z13" s="28" t="s">
        <v>36</v>
      </c>
      <c r="AB13" s="12" t="s">
        <v>37</v>
      </c>
      <c r="AD13" s="28" t="s">
        <v>36</v>
      </c>
      <c r="AG13" s="12" t="s">
        <v>37</v>
      </c>
      <c r="AI13" s="28" t="s">
        <v>36</v>
      </c>
      <c r="AK13" s="12" t="s">
        <v>37</v>
      </c>
      <c r="AL13" s="28" t="s">
        <v>36</v>
      </c>
    </row>
    <row r="14" spans="1:41" x14ac:dyDescent="0.3">
      <c r="A14" s="8">
        <v>10</v>
      </c>
      <c r="B14" s="9"/>
      <c r="C14" s="9"/>
      <c r="D14" s="10">
        <f t="shared" si="5"/>
        <v>0</v>
      </c>
      <c r="E14" s="10">
        <f t="shared" si="1"/>
        <v>0</v>
      </c>
      <c r="F14" s="10">
        <f t="shared" si="2"/>
        <v>0</v>
      </c>
      <c r="G14" s="10">
        <f t="shared" si="4"/>
        <v>0</v>
      </c>
      <c r="H14" s="10">
        <f t="shared" si="3"/>
        <v>0</v>
      </c>
      <c r="N14" s="18"/>
      <c r="AL14" s="12" t="s">
        <v>31</v>
      </c>
    </row>
    <row r="15" spans="1:41" x14ac:dyDescent="0.3">
      <c r="A15" s="8">
        <v>11</v>
      </c>
      <c r="B15" s="9"/>
      <c r="C15" s="9"/>
      <c r="D15" s="10">
        <f t="shared" si="5"/>
        <v>0</v>
      </c>
      <c r="E15" s="10">
        <f t="shared" si="1"/>
        <v>0</v>
      </c>
      <c r="F15" s="10">
        <f t="shared" si="2"/>
        <v>0</v>
      </c>
      <c r="G15" s="10">
        <f t="shared" si="4"/>
        <v>0</v>
      </c>
      <c r="H15" s="10">
        <f t="shared" si="3"/>
        <v>0</v>
      </c>
      <c r="K15" s="14" t="s">
        <v>23</v>
      </c>
      <c r="N15" s="18"/>
      <c r="R15" s="30" t="s">
        <v>42</v>
      </c>
      <c r="S15" s="30"/>
      <c r="T15" s="30"/>
      <c r="U15" s="30"/>
      <c r="V15" s="30"/>
      <c r="X15" s="31" t="s">
        <v>43</v>
      </c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</row>
    <row r="16" spans="1:41" x14ac:dyDescent="0.3">
      <c r="A16" s="8">
        <v>12</v>
      </c>
      <c r="B16" s="9"/>
      <c r="C16" s="9"/>
      <c r="D16" s="10">
        <f t="shared" si="5"/>
        <v>0</v>
      </c>
      <c r="E16" s="10">
        <f t="shared" si="1"/>
        <v>0</v>
      </c>
      <c r="F16" s="10">
        <f t="shared" si="2"/>
        <v>0</v>
      </c>
      <c r="G16" s="10">
        <f t="shared" si="4"/>
        <v>0</v>
      </c>
      <c r="H16" s="10">
        <f t="shared" si="3"/>
        <v>0</v>
      </c>
      <c r="K16" s="12" t="s">
        <v>20</v>
      </c>
      <c r="L16" s="15">
        <v>45775</v>
      </c>
      <c r="N16" s="18"/>
      <c r="AL16" s="12" t="s">
        <v>34</v>
      </c>
    </row>
    <row r="17" spans="1:20" x14ac:dyDescent="0.3">
      <c r="A17" s="8">
        <v>13</v>
      </c>
      <c r="B17" s="9"/>
      <c r="C17" s="9"/>
      <c r="D17" s="10">
        <f t="shared" si="5"/>
        <v>0</v>
      </c>
      <c r="E17" s="10">
        <f t="shared" si="1"/>
        <v>0</v>
      </c>
      <c r="F17" s="10">
        <f t="shared" si="2"/>
        <v>0</v>
      </c>
      <c r="G17" s="10">
        <f t="shared" si="4"/>
        <v>0</v>
      </c>
      <c r="H17" s="10">
        <f t="shared" si="3"/>
        <v>0</v>
      </c>
      <c r="K17" s="12" t="s">
        <v>21</v>
      </c>
      <c r="L17" s="15">
        <v>45826</v>
      </c>
      <c r="N17" s="18">
        <f>DAYS360(L16,L17)+2</f>
        <v>52</v>
      </c>
    </row>
    <row r="18" spans="1:20" x14ac:dyDescent="0.3">
      <c r="A18" s="8">
        <v>14</v>
      </c>
      <c r="B18" s="9"/>
      <c r="C18" s="9"/>
      <c r="D18" s="10">
        <f t="shared" si="5"/>
        <v>0</v>
      </c>
      <c r="E18" s="10">
        <f t="shared" si="1"/>
        <v>0</v>
      </c>
      <c r="F18" s="10">
        <f t="shared" si="2"/>
        <v>0</v>
      </c>
      <c r="G18" s="10">
        <f t="shared" si="4"/>
        <v>0</v>
      </c>
      <c r="H18" s="10">
        <f t="shared" si="3"/>
        <v>0</v>
      </c>
      <c r="N18" s="18"/>
    </row>
    <row r="19" spans="1:20" ht="25" thickBot="1" x14ac:dyDescent="0.35">
      <c r="A19" s="8">
        <v>15</v>
      </c>
      <c r="B19" s="9"/>
      <c r="C19" s="9"/>
      <c r="D19" s="10">
        <f t="shared" si="5"/>
        <v>0</v>
      </c>
      <c r="E19" s="10">
        <f t="shared" si="1"/>
        <v>0</v>
      </c>
      <c r="F19" s="10">
        <f t="shared" si="2"/>
        <v>0</v>
      </c>
      <c r="G19" s="10">
        <f t="shared" si="4"/>
        <v>0</v>
      </c>
      <c r="H19" s="10">
        <f t="shared" si="3"/>
        <v>0</v>
      </c>
      <c r="N19" s="18"/>
      <c r="T19" s="12" t="s">
        <v>46</v>
      </c>
    </row>
    <row r="20" spans="1:20" ht="25" thickBot="1" x14ac:dyDescent="0.35">
      <c r="A20" s="8">
        <v>16</v>
      </c>
      <c r="B20" s="9"/>
      <c r="C20" s="9"/>
      <c r="D20" s="10">
        <f t="shared" si="5"/>
        <v>0</v>
      </c>
      <c r="E20" s="10">
        <f t="shared" si="1"/>
        <v>0</v>
      </c>
      <c r="F20" s="10">
        <f t="shared" si="2"/>
        <v>0</v>
      </c>
      <c r="G20" s="10">
        <f t="shared" si="4"/>
        <v>0</v>
      </c>
      <c r="H20" s="10">
        <f t="shared" si="3"/>
        <v>0</v>
      </c>
      <c r="K20" s="14" t="s">
        <v>24</v>
      </c>
      <c r="N20" s="18"/>
      <c r="T20" s="27">
        <f>3+55+52+49+50</f>
        <v>209</v>
      </c>
    </row>
    <row r="21" spans="1:20" x14ac:dyDescent="0.3">
      <c r="A21" s="8">
        <v>17</v>
      </c>
      <c r="B21" s="9"/>
      <c r="C21" s="9"/>
      <c r="D21" s="10">
        <f t="shared" si="5"/>
        <v>0</v>
      </c>
      <c r="E21" s="10">
        <f t="shared" si="1"/>
        <v>0</v>
      </c>
      <c r="F21" s="10">
        <f t="shared" si="2"/>
        <v>0</v>
      </c>
      <c r="G21" s="10">
        <f t="shared" si="4"/>
        <v>0</v>
      </c>
      <c r="H21" s="10">
        <f t="shared" si="3"/>
        <v>0</v>
      </c>
      <c r="K21" s="12" t="s">
        <v>20</v>
      </c>
      <c r="L21" s="15">
        <v>45882</v>
      </c>
      <c r="N21" s="18"/>
      <c r="T21" s="29" t="s">
        <v>47</v>
      </c>
    </row>
    <row r="22" spans="1:20" x14ac:dyDescent="0.3">
      <c r="A22" s="8">
        <v>18</v>
      </c>
      <c r="B22" s="9"/>
      <c r="C22" s="9"/>
      <c r="D22" s="10">
        <f t="shared" si="5"/>
        <v>0</v>
      </c>
      <c r="E22" s="10">
        <f t="shared" si="1"/>
        <v>0</v>
      </c>
      <c r="F22" s="10">
        <f t="shared" si="2"/>
        <v>0</v>
      </c>
      <c r="G22" s="10">
        <f t="shared" si="4"/>
        <v>0</v>
      </c>
      <c r="H22" s="10">
        <f t="shared" si="3"/>
        <v>0</v>
      </c>
      <c r="K22" s="12" t="s">
        <v>21</v>
      </c>
      <c r="L22" s="15">
        <v>45930</v>
      </c>
      <c r="N22" s="18">
        <f>DAYS360(L21,L22)+2</f>
        <v>49</v>
      </c>
    </row>
    <row r="23" spans="1:20" x14ac:dyDescent="0.3">
      <c r="A23" s="8">
        <v>19</v>
      </c>
      <c r="B23" s="9"/>
      <c r="C23" s="9"/>
      <c r="D23" s="10">
        <f t="shared" si="5"/>
        <v>0</v>
      </c>
      <c r="E23" s="10">
        <f t="shared" si="1"/>
        <v>0</v>
      </c>
      <c r="F23" s="10">
        <f t="shared" si="2"/>
        <v>0</v>
      </c>
      <c r="G23" s="10">
        <f t="shared" si="4"/>
        <v>0</v>
      </c>
      <c r="H23" s="10">
        <f t="shared" si="3"/>
        <v>0</v>
      </c>
      <c r="L23" s="15"/>
      <c r="N23" s="18"/>
    </row>
    <row r="24" spans="1:20" x14ac:dyDescent="0.3">
      <c r="A24" s="8">
        <v>20</v>
      </c>
      <c r="B24" s="9"/>
      <c r="C24" s="9"/>
      <c r="D24" s="10">
        <f t="shared" si="5"/>
        <v>0</v>
      </c>
      <c r="E24" s="10">
        <f t="shared" si="1"/>
        <v>0</v>
      </c>
      <c r="F24" s="10">
        <f t="shared" si="2"/>
        <v>0</v>
      </c>
      <c r="G24" s="10">
        <f t="shared" si="4"/>
        <v>0</v>
      </c>
      <c r="H24" s="10">
        <f t="shared" si="3"/>
        <v>0</v>
      </c>
      <c r="L24" s="15"/>
      <c r="N24" s="18"/>
    </row>
    <row r="25" spans="1:20" x14ac:dyDescent="0.3">
      <c r="A25" s="8">
        <v>21</v>
      </c>
      <c r="B25" s="9"/>
      <c r="C25" s="9"/>
      <c r="D25" s="10">
        <f t="shared" si="5"/>
        <v>0</v>
      </c>
      <c r="E25" s="10">
        <f t="shared" si="1"/>
        <v>0</v>
      </c>
      <c r="F25" s="10">
        <f t="shared" si="2"/>
        <v>0</v>
      </c>
      <c r="G25" s="10">
        <f t="shared" si="4"/>
        <v>0</v>
      </c>
      <c r="H25" s="10">
        <f t="shared" si="3"/>
        <v>0</v>
      </c>
      <c r="K25" s="14" t="s">
        <v>25</v>
      </c>
      <c r="L25" s="15"/>
      <c r="N25" s="18"/>
    </row>
    <row r="26" spans="1:20" x14ac:dyDescent="0.3">
      <c r="A26" s="8">
        <v>22</v>
      </c>
      <c r="B26" s="9"/>
      <c r="C26" s="9"/>
      <c r="D26" s="10">
        <f t="shared" si="5"/>
        <v>0</v>
      </c>
      <c r="E26" s="10">
        <f t="shared" si="1"/>
        <v>0</v>
      </c>
      <c r="F26" s="10">
        <f t="shared" si="2"/>
        <v>0</v>
      </c>
      <c r="G26" s="10">
        <f t="shared" si="4"/>
        <v>0</v>
      </c>
      <c r="H26" s="10">
        <f t="shared" si="3"/>
        <v>0</v>
      </c>
      <c r="K26" s="12" t="s">
        <v>20</v>
      </c>
      <c r="L26" s="15">
        <v>45965</v>
      </c>
      <c r="N26" s="18"/>
    </row>
    <row r="27" spans="1:20" x14ac:dyDescent="0.3">
      <c r="A27" s="8">
        <v>23</v>
      </c>
      <c r="B27" s="9"/>
      <c r="C27" s="9"/>
      <c r="D27" s="10">
        <f t="shared" si="5"/>
        <v>0</v>
      </c>
      <c r="E27" s="10">
        <f t="shared" si="1"/>
        <v>0</v>
      </c>
      <c r="F27" s="10">
        <f t="shared" si="2"/>
        <v>0</v>
      </c>
      <c r="G27" s="10">
        <f t="shared" si="4"/>
        <v>0</v>
      </c>
      <c r="H27" s="10">
        <f t="shared" si="3"/>
        <v>0</v>
      </c>
      <c r="K27" s="12" t="s">
        <v>21</v>
      </c>
      <c r="L27" s="15">
        <v>46014</v>
      </c>
      <c r="N27" s="18">
        <f>DAYS360(L26,L27)+1</f>
        <v>50</v>
      </c>
    </row>
    <row r="28" spans="1:20" x14ac:dyDescent="0.3">
      <c r="A28" s="8">
        <v>24</v>
      </c>
      <c r="B28" s="9"/>
      <c r="C28" s="9"/>
      <c r="D28" s="10">
        <f t="shared" si="5"/>
        <v>0</v>
      </c>
      <c r="E28" s="10">
        <f t="shared" si="1"/>
        <v>0</v>
      </c>
      <c r="F28" s="10">
        <f t="shared" si="2"/>
        <v>0</v>
      </c>
      <c r="G28" s="10">
        <f t="shared" si="4"/>
        <v>0</v>
      </c>
      <c r="H28" s="10">
        <f t="shared" si="3"/>
        <v>0</v>
      </c>
    </row>
    <row r="29" spans="1:20" x14ac:dyDescent="0.3">
      <c r="A29" s="8">
        <v>25</v>
      </c>
      <c r="B29" s="9"/>
      <c r="C29" s="9"/>
      <c r="D29" s="10">
        <f t="shared" si="5"/>
        <v>0</v>
      </c>
      <c r="E29" s="10">
        <f t="shared" si="1"/>
        <v>0</v>
      </c>
      <c r="F29" s="10">
        <f t="shared" si="2"/>
        <v>0</v>
      </c>
      <c r="G29" s="10">
        <f t="shared" si="4"/>
        <v>0</v>
      </c>
      <c r="H29" s="10">
        <f t="shared" si="3"/>
        <v>0</v>
      </c>
    </row>
    <row r="30" spans="1:20" x14ac:dyDescent="0.3">
      <c r="A30" s="8">
        <v>26</v>
      </c>
      <c r="B30" s="9"/>
      <c r="C30" s="9"/>
      <c r="D30" s="10">
        <f t="shared" si="5"/>
        <v>0</v>
      </c>
      <c r="E30" s="10">
        <f t="shared" si="1"/>
        <v>0</v>
      </c>
      <c r="F30" s="10">
        <f t="shared" si="2"/>
        <v>0</v>
      </c>
      <c r="G30" s="10">
        <f t="shared" si="4"/>
        <v>0</v>
      </c>
      <c r="H30" s="10">
        <f t="shared" si="3"/>
        <v>0</v>
      </c>
    </row>
    <row r="31" spans="1:20" x14ac:dyDescent="0.3">
      <c r="A31" s="8">
        <v>27</v>
      </c>
      <c r="B31" s="9"/>
      <c r="C31" s="9"/>
      <c r="D31" s="10">
        <f t="shared" si="5"/>
        <v>0</v>
      </c>
      <c r="E31" s="10">
        <f t="shared" si="1"/>
        <v>0</v>
      </c>
      <c r="F31" s="10">
        <f t="shared" si="2"/>
        <v>0</v>
      </c>
      <c r="G31" s="10">
        <f t="shared" si="4"/>
        <v>0</v>
      </c>
      <c r="H31" s="10">
        <f t="shared" si="3"/>
        <v>0</v>
      </c>
    </row>
    <row r="32" spans="1:20" x14ac:dyDescent="0.3">
      <c r="A32" s="8">
        <v>28</v>
      </c>
      <c r="B32" s="9"/>
      <c r="C32" s="9"/>
      <c r="D32" s="10">
        <f t="shared" si="5"/>
        <v>0</v>
      </c>
      <c r="E32" s="10">
        <f t="shared" si="1"/>
        <v>0</v>
      </c>
      <c r="F32" s="10">
        <f t="shared" si="2"/>
        <v>0</v>
      </c>
      <c r="G32" s="10">
        <f t="shared" si="4"/>
        <v>0</v>
      </c>
      <c r="H32" s="10">
        <f t="shared" si="3"/>
        <v>0</v>
      </c>
    </row>
    <row r="33" spans="1:8" x14ac:dyDescent="0.3">
      <c r="A33" s="8">
        <v>29</v>
      </c>
      <c r="B33" s="9"/>
      <c r="C33" s="9"/>
      <c r="D33" s="10">
        <f t="shared" si="5"/>
        <v>0</v>
      </c>
      <c r="E33" s="10">
        <f t="shared" si="1"/>
        <v>0</v>
      </c>
      <c r="F33" s="10">
        <f t="shared" si="2"/>
        <v>0</v>
      </c>
      <c r="G33" s="10">
        <f t="shared" si="4"/>
        <v>0</v>
      </c>
      <c r="H33" s="10">
        <f t="shared" si="3"/>
        <v>0</v>
      </c>
    </row>
    <row r="34" spans="1:8" x14ac:dyDescent="0.3">
      <c r="A34" s="8">
        <v>30</v>
      </c>
      <c r="B34" s="9"/>
      <c r="C34" s="9"/>
      <c r="D34" s="10">
        <f t="shared" si="5"/>
        <v>0</v>
      </c>
      <c r="E34" s="10">
        <f t="shared" si="1"/>
        <v>0</v>
      </c>
      <c r="F34" s="10">
        <f t="shared" si="2"/>
        <v>0</v>
      </c>
      <c r="G34" s="10">
        <f t="shared" si="4"/>
        <v>0</v>
      </c>
      <c r="H34" s="10">
        <f t="shared" si="3"/>
        <v>0</v>
      </c>
    </row>
  </sheetData>
  <mergeCells count="8">
    <mergeCell ref="X15:AL15"/>
    <mergeCell ref="A1:H1"/>
    <mergeCell ref="K2:R3"/>
    <mergeCell ref="AK11:AL11"/>
    <mergeCell ref="AG11:AI11"/>
    <mergeCell ref="AB11:AD11"/>
    <mergeCell ref="X11:Z11"/>
    <mergeCell ref="T11:U1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27"/>
  <sheetViews>
    <sheetView workbookViewId="0"/>
  </sheetViews>
  <sheetFormatPr baseColWidth="10" defaultColWidth="8.83203125" defaultRowHeight="15" x14ac:dyDescent="0.2"/>
  <sheetData>
    <row r="1" spans="1:4" x14ac:dyDescent="0.2">
      <c r="A1" t="s">
        <v>14</v>
      </c>
      <c r="B1" t="s">
        <v>15</v>
      </c>
      <c r="C1" t="s">
        <v>16</v>
      </c>
      <c r="D1" t="s">
        <v>1</v>
      </c>
    </row>
    <row r="2" spans="1:4" x14ac:dyDescent="0.2">
      <c r="A2" s="5">
        <v>44197</v>
      </c>
      <c r="B2">
        <f>IF(COUNTIFS('Registro de Viajes'!$B$5:$B$34, "&lt;="&amp;A2, 'Registro de Viajes'!$C$5:$C$34, "&gt;="&amp;A2)&gt;0, 1, 0)</f>
        <v>0</v>
      </c>
      <c r="C2">
        <f>SUM(B$2:B2)</f>
        <v>0</v>
      </c>
      <c r="D2">
        <f t="shared" ref="D2:D65" si="0">YEAR(A2)</f>
        <v>2021</v>
      </c>
    </row>
    <row r="3" spans="1:4" x14ac:dyDescent="0.2">
      <c r="A3" s="5">
        <v>44198</v>
      </c>
      <c r="B3">
        <f>IF(COUNTIFS('Registro de Viajes'!$B$5:$B$34, "&lt;="&amp;A3, 'Registro de Viajes'!$C$5:$C$34, "&gt;="&amp;A3)&gt;0, 1, 0)</f>
        <v>0</v>
      </c>
      <c r="C3">
        <f>SUM(B$2:B3)</f>
        <v>0</v>
      </c>
      <c r="D3">
        <f t="shared" si="0"/>
        <v>2021</v>
      </c>
    </row>
    <row r="4" spans="1:4" x14ac:dyDescent="0.2">
      <c r="A4" s="5">
        <v>44199</v>
      </c>
      <c r="B4">
        <f>IF(COUNTIFS('Registro de Viajes'!$B$5:$B$34, "&lt;="&amp;A4, 'Registro de Viajes'!$C$5:$C$34, "&gt;="&amp;A4)&gt;0, 1, 0)</f>
        <v>0</v>
      </c>
      <c r="C4">
        <f>SUM(B$2:B4)</f>
        <v>0</v>
      </c>
      <c r="D4">
        <f t="shared" si="0"/>
        <v>2021</v>
      </c>
    </row>
    <row r="5" spans="1:4" x14ac:dyDescent="0.2">
      <c r="A5" s="5">
        <v>44200</v>
      </c>
      <c r="B5">
        <f>IF(COUNTIFS('Registro de Viajes'!$B$5:$B$34, "&lt;="&amp;A5, 'Registro de Viajes'!$C$5:$C$34, "&gt;="&amp;A5)&gt;0, 1, 0)</f>
        <v>0</v>
      </c>
      <c r="C5">
        <f>SUM(B$2:B5)</f>
        <v>0</v>
      </c>
      <c r="D5">
        <f t="shared" si="0"/>
        <v>2021</v>
      </c>
    </row>
    <row r="6" spans="1:4" x14ac:dyDescent="0.2">
      <c r="A6" s="5">
        <v>44201</v>
      </c>
      <c r="B6">
        <f>IF(COUNTIFS('Registro de Viajes'!$B$5:$B$34, "&lt;="&amp;A6, 'Registro de Viajes'!$C$5:$C$34, "&gt;="&amp;A6)&gt;0, 1, 0)</f>
        <v>0</v>
      </c>
      <c r="C6">
        <f>SUM(B$2:B6)</f>
        <v>0</v>
      </c>
      <c r="D6">
        <f t="shared" si="0"/>
        <v>2021</v>
      </c>
    </row>
    <row r="7" spans="1:4" x14ac:dyDescent="0.2">
      <c r="A7" s="5">
        <v>44202</v>
      </c>
      <c r="B7">
        <f>IF(COUNTIFS('Registro de Viajes'!$B$5:$B$34, "&lt;="&amp;A7, 'Registro de Viajes'!$C$5:$C$34, "&gt;="&amp;A7)&gt;0, 1, 0)</f>
        <v>0</v>
      </c>
      <c r="C7">
        <f>SUM(B$2:B7)</f>
        <v>0</v>
      </c>
      <c r="D7">
        <f t="shared" si="0"/>
        <v>2021</v>
      </c>
    </row>
    <row r="8" spans="1:4" x14ac:dyDescent="0.2">
      <c r="A8" s="5">
        <v>44203</v>
      </c>
      <c r="B8">
        <f>IF(COUNTIFS('Registro de Viajes'!$B$5:$B$34, "&lt;="&amp;A8, 'Registro de Viajes'!$C$5:$C$34, "&gt;="&amp;A8)&gt;0, 1, 0)</f>
        <v>0</v>
      </c>
      <c r="C8">
        <f>SUM(B$2:B8)</f>
        <v>0</v>
      </c>
      <c r="D8">
        <f t="shared" si="0"/>
        <v>2021</v>
      </c>
    </row>
    <row r="9" spans="1:4" x14ac:dyDescent="0.2">
      <c r="A9" s="5">
        <v>44204</v>
      </c>
      <c r="B9">
        <f>IF(COUNTIFS('Registro de Viajes'!$B$5:$B$34, "&lt;="&amp;A9, 'Registro de Viajes'!$C$5:$C$34, "&gt;="&amp;A9)&gt;0, 1, 0)</f>
        <v>0</v>
      </c>
      <c r="C9">
        <f>SUM(B$2:B9)</f>
        <v>0</v>
      </c>
      <c r="D9">
        <f t="shared" si="0"/>
        <v>2021</v>
      </c>
    </row>
    <row r="10" spans="1:4" x14ac:dyDescent="0.2">
      <c r="A10" s="5">
        <v>44205</v>
      </c>
      <c r="B10">
        <f>IF(COUNTIFS('Registro de Viajes'!$B$5:$B$34, "&lt;="&amp;A10, 'Registro de Viajes'!$C$5:$C$34, "&gt;="&amp;A10)&gt;0, 1, 0)</f>
        <v>0</v>
      </c>
      <c r="C10">
        <f>SUM(B$2:B10)</f>
        <v>0</v>
      </c>
      <c r="D10">
        <f t="shared" si="0"/>
        <v>2021</v>
      </c>
    </row>
    <row r="11" spans="1:4" x14ac:dyDescent="0.2">
      <c r="A11" s="5">
        <v>44206</v>
      </c>
      <c r="B11">
        <f>IF(COUNTIFS('Registro de Viajes'!$B$5:$B$34, "&lt;="&amp;A11, 'Registro de Viajes'!$C$5:$C$34, "&gt;="&amp;A11)&gt;0, 1, 0)</f>
        <v>0</v>
      </c>
      <c r="C11">
        <f>SUM(B$2:B11)</f>
        <v>0</v>
      </c>
      <c r="D11">
        <f t="shared" si="0"/>
        <v>2021</v>
      </c>
    </row>
    <row r="12" spans="1:4" x14ac:dyDescent="0.2">
      <c r="A12" s="5">
        <v>44207</v>
      </c>
      <c r="B12">
        <f>IF(COUNTIFS('Registro de Viajes'!$B$5:$B$34, "&lt;="&amp;A12, 'Registro de Viajes'!$C$5:$C$34, "&gt;="&amp;A12)&gt;0, 1, 0)</f>
        <v>0</v>
      </c>
      <c r="C12">
        <f>SUM(B$2:B12)</f>
        <v>0</v>
      </c>
      <c r="D12">
        <f t="shared" si="0"/>
        <v>2021</v>
      </c>
    </row>
    <row r="13" spans="1:4" x14ac:dyDescent="0.2">
      <c r="A13" s="5">
        <v>44208</v>
      </c>
      <c r="B13">
        <f>IF(COUNTIFS('Registro de Viajes'!$B$5:$B$34, "&lt;="&amp;A13, 'Registro de Viajes'!$C$5:$C$34, "&gt;="&amp;A13)&gt;0, 1, 0)</f>
        <v>0</v>
      </c>
      <c r="C13">
        <f>SUM(B$2:B13)</f>
        <v>0</v>
      </c>
      <c r="D13">
        <f t="shared" si="0"/>
        <v>2021</v>
      </c>
    </row>
    <row r="14" spans="1:4" x14ac:dyDescent="0.2">
      <c r="A14" s="5">
        <v>44209</v>
      </c>
      <c r="B14">
        <f>IF(COUNTIFS('Registro de Viajes'!$B$5:$B$34, "&lt;="&amp;A14, 'Registro de Viajes'!$C$5:$C$34, "&gt;="&amp;A14)&gt;0, 1, 0)</f>
        <v>0</v>
      </c>
      <c r="C14">
        <f>SUM(B$2:B14)</f>
        <v>0</v>
      </c>
      <c r="D14">
        <f t="shared" si="0"/>
        <v>2021</v>
      </c>
    </row>
    <row r="15" spans="1:4" x14ac:dyDescent="0.2">
      <c r="A15" s="5">
        <v>44210</v>
      </c>
      <c r="B15">
        <f>IF(COUNTIFS('Registro de Viajes'!$B$5:$B$34, "&lt;="&amp;A15, 'Registro de Viajes'!$C$5:$C$34, "&gt;="&amp;A15)&gt;0, 1, 0)</f>
        <v>0</v>
      </c>
      <c r="C15">
        <f>SUM(B$2:B15)</f>
        <v>0</v>
      </c>
      <c r="D15">
        <f t="shared" si="0"/>
        <v>2021</v>
      </c>
    </row>
    <row r="16" spans="1:4" x14ac:dyDescent="0.2">
      <c r="A16" s="5">
        <v>44211</v>
      </c>
      <c r="B16">
        <f>IF(COUNTIFS('Registro de Viajes'!$B$5:$B$34, "&lt;="&amp;A16, 'Registro de Viajes'!$C$5:$C$34, "&gt;="&amp;A16)&gt;0, 1, 0)</f>
        <v>0</v>
      </c>
      <c r="C16">
        <f>SUM(B$2:B16)</f>
        <v>0</v>
      </c>
      <c r="D16">
        <f t="shared" si="0"/>
        <v>2021</v>
      </c>
    </row>
    <row r="17" spans="1:4" x14ac:dyDescent="0.2">
      <c r="A17" s="5">
        <v>44212</v>
      </c>
      <c r="B17">
        <f>IF(COUNTIFS('Registro de Viajes'!$B$5:$B$34, "&lt;="&amp;A17, 'Registro de Viajes'!$C$5:$C$34, "&gt;="&amp;A17)&gt;0, 1, 0)</f>
        <v>0</v>
      </c>
      <c r="C17">
        <f>SUM(B$2:B17)</f>
        <v>0</v>
      </c>
      <c r="D17">
        <f t="shared" si="0"/>
        <v>2021</v>
      </c>
    </row>
    <row r="18" spans="1:4" x14ac:dyDescent="0.2">
      <c r="A18" s="5">
        <v>44213</v>
      </c>
      <c r="B18">
        <f>IF(COUNTIFS('Registro de Viajes'!$B$5:$B$34, "&lt;="&amp;A18, 'Registro de Viajes'!$C$5:$C$34, "&gt;="&amp;A18)&gt;0, 1, 0)</f>
        <v>0</v>
      </c>
      <c r="C18">
        <f>SUM(B$2:B18)</f>
        <v>0</v>
      </c>
      <c r="D18">
        <f t="shared" si="0"/>
        <v>2021</v>
      </c>
    </row>
    <row r="19" spans="1:4" x14ac:dyDescent="0.2">
      <c r="A19" s="5">
        <v>44214</v>
      </c>
      <c r="B19">
        <f>IF(COUNTIFS('Registro de Viajes'!$B$5:$B$34, "&lt;="&amp;A19, 'Registro de Viajes'!$C$5:$C$34, "&gt;="&amp;A19)&gt;0, 1, 0)</f>
        <v>0</v>
      </c>
      <c r="C19">
        <f>SUM(B$2:B19)</f>
        <v>0</v>
      </c>
      <c r="D19">
        <f t="shared" si="0"/>
        <v>2021</v>
      </c>
    </row>
    <row r="20" spans="1:4" x14ac:dyDescent="0.2">
      <c r="A20" s="5">
        <v>44215</v>
      </c>
      <c r="B20">
        <f>IF(COUNTIFS('Registro de Viajes'!$B$5:$B$34, "&lt;="&amp;A20, 'Registro de Viajes'!$C$5:$C$34, "&gt;="&amp;A20)&gt;0, 1, 0)</f>
        <v>0</v>
      </c>
      <c r="C20">
        <f>SUM(B$2:B20)</f>
        <v>0</v>
      </c>
      <c r="D20">
        <f t="shared" si="0"/>
        <v>2021</v>
      </c>
    </row>
    <row r="21" spans="1:4" x14ac:dyDescent="0.2">
      <c r="A21" s="5">
        <v>44216</v>
      </c>
      <c r="B21">
        <f>IF(COUNTIFS('Registro de Viajes'!$B$5:$B$34, "&lt;="&amp;A21, 'Registro de Viajes'!$C$5:$C$34, "&gt;="&amp;A21)&gt;0, 1, 0)</f>
        <v>0</v>
      </c>
      <c r="C21">
        <f>SUM(B$2:B21)</f>
        <v>0</v>
      </c>
      <c r="D21">
        <f t="shared" si="0"/>
        <v>2021</v>
      </c>
    </row>
    <row r="22" spans="1:4" x14ac:dyDescent="0.2">
      <c r="A22" s="5">
        <v>44217</v>
      </c>
      <c r="B22">
        <f>IF(COUNTIFS('Registro de Viajes'!$B$5:$B$34, "&lt;="&amp;A22, 'Registro de Viajes'!$C$5:$C$34, "&gt;="&amp;A22)&gt;0, 1, 0)</f>
        <v>0</v>
      </c>
      <c r="C22">
        <f>SUM(B$2:B22)</f>
        <v>0</v>
      </c>
      <c r="D22">
        <f t="shared" si="0"/>
        <v>2021</v>
      </c>
    </row>
    <row r="23" spans="1:4" x14ac:dyDescent="0.2">
      <c r="A23" s="5">
        <v>44218</v>
      </c>
      <c r="B23">
        <f>IF(COUNTIFS('Registro de Viajes'!$B$5:$B$34, "&lt;="&amp;A23, 'Registro de Viajes'!$C$5:$C$34, "&gt;="&amp;A23)&gt;0, 1, 0)</f>
        <v>0</v>
      </c>
      <c r="C23">
        <f>SUM(B$2:B23)</f>
        <v>0</v>
      </c>
      <c r="D23">
        <f t="shared" si="0"/>
        <v>2021</v>
      </c>
    </row>
    <row r="24" spans="1:4" x14ac:dyDescent="0.2">
      <c r="A24" s="5">
        <v>44219</v>
      </c>
      <c r="B24">
        <f>IF(COUNTIFS('Registro de Viajes'!$B$5:$B$34, "&lt;="&amp;A24, 'Registro de Viajes'!$C$5:$C$34, "&gt;="&amp;A24)&gt;0, 1, 0)</f>
        <v>0</v>
      </c>
      <c r="C24">
        <f>SUM(B$2:B24)</f>
        <v>0</v>
      </c>
      <c r="D24">
        <f t="shared" si="0"/>
        <v>2021</v>
      </c>
    </row>
    <row r="25" spans="1:4" x14ac:dyDescent="0.2">
      <c r="A25" s="5">
        <v>44220</v>
      </c>
      <c r="B25">
        <f>IF(COUNTIFS('Registro de Viajes'!$B$5:$B$34, "&lt;="&amp;A25, 'Registro de Viajes'!$C$5:$C$34, "&gt;="&amp;A25)&gt;0, 1, 0)</f>
        <v>0</v>
      </c>
      <c r="C25">
        <f>SUM(B$2:B25)</f>
        <v>0</v>
      </c>
      <c r="D25">
        <f t="shared" si="0"/>
        <v>2021</v>
      </c>
    </row>
    <row r="26" spans="1:4" x14ac:dyDescent="0.2">
      <c r="A26" s="5">
        <v>44221</v>
      </c>
      <c r="B26">
        <f>IF(COUNTIFS('Registro de Viajes'!$B$5:$B$34, "&lt;="&amp;A26, 'Registro de Viajes'!$C$5:$C$34, "&gt;="&amp;A26)&gt;0, 1, 0)</f>
        <v>0</v>
      </c>
      <c r="C26">
        <f>SUM(B$2:B26)</f>
        <v>0</v>
      </c>
      <c r="D26">
        <f t="shared" si="0"/>
        <v>2021</v>
      </c>
    </row>
    <row r="27" spans="1:4" x14ac:dyDescent="0.2">
      <c r="A27" s="5">
        <v>44222</v>
      </c>
      <c r="B27">
        <f>IF(COUNTIFS('Registro de Viajes'!$B$5:$B$34, "&lt;="&amp;A27, 'Registro de Viajes'!$C$5:$C$34, "&gt;="&amp;A27)&gt;0, 1, 0)</f>
        <v>0</v>
      </c>
      <c r="C27">
        <f>SUM(B$2:B27)</f>
        <v>0</v>
      </c>
      <c r="D27">
        <f t="shared" si="0"/>
        <v>2021</v>
      </c>
    </row>
    <row r="28" spans="1:4" x14ac:dyDescent="0.2">
      <c r="A28" s="5">
        <v>44223</v>
      </c>
      <c r="B28">
        <f>IF(COUNTIFS('Registro de Viajes'!$B$5:$B$34, "&lt;="&amp;A28, 'Registro de Viajes'!$C$5:$C$34, "&gt;="&amp;A28)&gt;0, 1, 0)</f>
        <v>0</v>
      </c>
      <c r="C28">
        <f>SUM(B$2:B28)</f>
        <v>0</v>
      </c>
      <c r="D28">
        <f t="shared" si="0"/>
        <v>2021</v>
      </c>
    </row>
    <row r="29" spans="1:4" x14ac:dyDescent="0.2">
      <c r="A29" s="5">
        <v>44224</v>
      </c>
      <c r="B29">
        <f>IF(COUNTIFS('Registro de Viajes'!$B$5:$B$34, "&lt;="&amp;A29, 'Registro de Viajes'!$C$5:$C$34, "&gt;="&amp;A29)&gt;0, 1, 0)</f>
        <v>0</v>
      </c>
      <c r="C29">
        <f>SUM(B$2:B29)</f>
        <v>0</v>
      </c>
      <c r="D29">
        <f t="shared" si="0"/>
        <v>2021</v>
      </c>
    </row>
    <row r="30" spans="1:4" x14ac:dyDescent="0.2">
      <c r="A30" s="5">
        <v>44225</v>
      </c>
      <c r="B30">
        <f>IF(COUNTIFS('Registro de Viajes'!$B$5:$B$34, "&lt;="&amp;A30, 'Registro de Viajes'!$C$5:$C$34, "&gt;="&amp;A30)&gt;0, 1, 0)</f>
        <v>0</v>
      </c>
      <c r="C30">
        <f>SUM(B$2:B30)</f>
        <v>0</v>
      </c>
      <c r="D30">
        <f t="shared" si="0"/>
        <v>2021</v>
      </c>
    </row>
    <row r="31" spans="1:4" x14ac:dyDescent="0.2">
      <c r="A31" s="5">
        <v>44226</v>
      </c>
      <c r="B31">
        <f>IF(COUNTIFS('Registro de Viajes'!$B$5:$B$34, "&lt;="&amp;A31, 'Registro de Viajes'!$C$5:$C$34, "&gt;="&amp;A31)&gt;0, 1, 0)</f>
        <v>0</v>
      </c>
      <c r="C31">
        <f>SUM(B$2:B31)</f>
        <v>0</v>
      </c>
      <c r="D31">
        <f t="shared" si="0"/>
        <v>2021</v>
      </c>
    </row>
    <row r="32" spans="1:4" x14ac:dyDescent="0.2">
      <c r="A32" s="5">
        <v>44227</v>
      </c>
      <c r="B32">
        <f>IF(COUNTIFS('Registro de Viajes'!$B$5:$B$34, "&lt;="&amp;A32, 'Registro de Viajes'!$C$5:$C$34, "&gt;="&amp;A32)&gt;0, 1, 0)</f>
        <v>0</v>
      </c>
      <c r="C32">
        <f>SUM(B$2:B32)</f>
        <v>0</v>
      </c>
      <c r="D32">
        <f t="shared" si="0"/>
        <v>2021</v>
      </c>
    </row>
    <row r="33" spans="1:4" x14ac:dyDescent="0.2">
      <c r="A33" s="5">
        <v>44228</v>
      </c>
      <c r="B33">
        <f>IF(COUNTIFS('Registro de Viajes'!$B$5:$B$34, "&lt;="&amp;A33, 'Registro de Viajes'!$C$5:$C$34, "&gt;="&amp;A33)&gt;0, 1, 0)</f>
        <v>0</v>
      </c>
      <c r="C33">
        <f>SUM(B$2:B33)</f>
        <v>0</v>
      </c>
      <c r="D33">
        <f t="shared" si="0"/>
        <v>2021</v>
      </c>
    </row>
    <row r="34" spans="1:4" x14ac:dyDescent="0.2">
      <c r="A34" s="5">
        <v>44229</v>
      </c>
      <c r="B34">
        <f>IF(COUNTIFS('Registro de Viajes'!$B$5:$B$34, "&lt;="&amp;A34, 'Registro de Viajes'!$C$5:$C$34, "&gt;="&amp;A34)&gt;0, 1, 0)</f>
        <v>0</v>
      </c>
      <c r="C34">
        <f>SUM(B$2:B34)</f>
        <v>0</v>
      </c>
      <c r="D34">
        <f t="shared" si="0"/>
        <v>2021</v>
      </c>
    </row>
    <row r="35" spans="1:4" x14ac:dyDescent="0.2">
      <c r="A35" s="5">
        <v>44230</v>
      </c>
      <c r="B35">
        <f>IF(COUNTIFS('Registro de Viajes'!$B$5:$B$34, "&lt;="&amp;A35, 'Registro de Viajes'!$C$5:$C$34, "&gt;="&amp;A35)&gt;0, 1, 0)</f>
        <v>0</v>
      </c>
      <c r="C35">
        <f>SUM(B$2:B35)</f>
        <v>0</v>
      </c>
      <c r="D35">
        <f t="shared" si="0"/>
        <v>2021</v>
      </c>
    </row>
    <row r="36" spans="1:4" x14ac:dyDescent="0.2">
      <c r="A36" s="5">
        <v>44231</v>
      </c>
      <c r="B36">
        <f>IF(COUNTIFS('Registro de Viajes'!$B$5:$B$34, "&lt;="&amp;A36, 'Registro de Viajes'!$C$5:$C$34, "&gt;="&amp;A36)&gt;0, 1, 0)</f>
        <v>0</v>
      </c>
      <c r="C36">
        <f>SUM(B$2:B36)</f>
        <v>0</v>
      </c>
      <c r="D36">
        <f t="shared" si="0"/>
        <v>2021</v>
      </c>
    </row>
    <row r="37" spans="1:4" x14ac:dyDescent="0.2">
      <c r="A37" s="5">
        <v>44232</v>
      </c>
      <c r="B37">
        <f>IF(COUNTIFS('Registro de Viajes'!$B$5:$B$34, "&lt;="&amp;A37, 'Registro de Viajes'!$C$5:$C$34, "&gt;="&amp;A37)&gt;0, 1, 0)</f>
        <v>0</v>
      </c>
      <c r="C37">
        <f>SUM(B$2:B37)</f>
        <v>0</v>
      </c>
      <c r="D37">
        <f t="shared" si="0"/>
        <v>2021</v>
      </c>
    </row>
    <row r="38" spans="1:4" x14ac:dyDescent="0.2">
      <c r="A38" s="5">
        <v>44233</v>
      </c>
      <c r="B38">
        <f>IF(COUNTIFS('Registro de Viajes'!$B$5:$B$34, "&lt;="&amp;A38, 'Registro de Viajes'!$C$5:$C$34, "&gt;="&amp;A38)&gt;0, 1, 0)</f>
        <v>0</v>
      </c>
      <c r="C38">
        <f>SUM(B$2:B38)</f>
        <v>0</v>
      </c>
      <c r="D38">
        <f t="shared" si="0"/>
        <v>2021</v>
      </c>
    </row>
    <row r="39" spans="1:4" x14ac:dyDescent="0.2">
      <c r="A39" s="5">
        <v>44234</v>
      </c>
      <c r="B39">
        <f>IF(COUNTIFS('Registro de Viajes'!$B$5:$B$34, "&lt;="&amp;A39, 'Registro de Viajes'!$C$5:$C$34, "&gt;="&amp;A39)&gt;0, 1, 0)</f>
        <v>0</v>
      </c>
      <c r="C39">
        <f>SUM(B$2:B39)</f>
        <v>0</v>
      </c>
      <c r="D39">
        <f t="shared" si="0"/>
        <v>2021</v>
      </c>
    </row>
    <row r="40" spans="1:4" x14ac:dyDescent="0.2">
      <c r="A40" s="5">
        <v>44235</v>
      </c>
      <c r="B40">
        <f>IF(COUNTIFS('Registro de Viajes'!$B$5:$B$34, "&lt;="&amp;A40, 'Registro de Viajes'!$C$5:$C$34, "&gt;="&amp;A40)&gt;0, 1, 0)</f>
        <v>0</v>
      </c>
      <c r="C40">
        <f>SUM(B$2:B40)</f>
        <v>0</v>
      </c>
      <c r="D40">
        <f t="shared" si="0"/>
        <v>2021</v>
      </c>
    </row>
    <row r="41" spans="1:4" x14ac:dyDescent="0.2">
      <c r="A41" s="5">
        <v>44236</v>
      </c>
      <c r="B41">
        <f>IF(COUNTIFS('Registro de Viajes'!$B$5:$B$34, "&lt;="&amp;A41, 'Registro de Viajes'!$C$5:$C$34, "&gt;="&amp;A41)&gt;0, 1, 0)</f>
        <v>0</v>
      </c>
      <c r="C41">
        <f>SUM(B$2:B41)</f>
        <v>0</v>
      </c>
      <c r="D41">
        <f t="shared" si="0"/>
        <v>2021</v>
      </c>
    </row>
    <row r="42" spans="1:4" x14ac:dyDescent="0.2">
      <c r="A42" s="5">
        <v>44237</v>
      </c>
      <c r="B42">
        <f>IF(COUNTIFS('Registro de Viajes'!$B$5:$B$34, "&lt;="&amp;A42, 'Registro de Viajes'!$C$5:$C$34, "&gt;="&amp;A42)&gt;0, 1, 0)</f>
        <v>0</v>
      </c>
      <c r="C42">
        <f>SUM(B$2:B42)</f>
        <v>0</v>
      </c>
      <c r="D42">
        <f t="shared" si="0"/>
        <v>2021</v>
      </c>
    </row>
    <row r="43" spans="1:4" x14ac:dyDescent="0.2">
      <c r="A43" s="5">
        <v>44238</v>
      </c>
      <c r="B43">
        <f>IF(COUNTIFS('Registro de Viajes'!$B$5:$B$34, "&lt;="&amp;A43, 'Registro de Viajes'!$C$5:$C$34, "&gt;="&amp;A43)&gt;0, 1, 0)</f>
        <v>0</v>
      </c>
      <c r="C43">
        <f>SUM(B$2:B43)</f>
        <v>0</v>
      </c>
      <c r="D43">
        <f t="shared" si="0"/>
        <v>2021</v>
      </c>
    </row>
    <row r="44" spans="1:4" x14ac:dyDescent="0.2">
      <c r="A44" s="5">
        <v>44239</v>
      </c>
      <c r="B44">
        <f>IF(COUNTIFS('Registro de Viajes'!$B$5:$B$34, "&lt;="&amp;A44, 'Registro de Viajes'!$C$5:$C$34, "&gt;="&amp;A44)&gt;0, 1, 0)</f>
        <v>0</v>
      </c>
      <c r="C44">
        <f>SUM(B$2:B44)</f>
        <v>0</v>
      </c>
      <c r="D44">
        <f t="shared" si="0"/>
        <v>2021</v>
      </c>
    </row>
    <row r="45" spans="1:4" x14ac:dyDescent="0.2">
      <c r="A45" s="5">
        <v>44240</v>
      </c>
      <c r="B45">
        <f>IF(COUNTIFS('Registro de Viajes'!$B$5:$B$34, "&lt;="&amp;A45, 'Registro de Viajes'!$C$5:$C$34, "&gt;="&amp;A45)&gt;0, 1, 0)</f>
        <v>0</v>
      </c>
      <c r="C45">
        <f>SUM(B$2:B45)</f>
        <v>0</v>
      </c>
      <c r="D45">
        <f t="shared" si="0"/>
        <v>2021</v>
      </c>
    </row>
    <row r="46" spans="1:4" x14ac:dyDescent="0.2">
      <c r="A46" s="5">
        <v>44241</v>
      </c>
      <c r="B46">
        <f>IF(COUNTIFS('Registro de Viajes'!$B$5:$B$34, "&lt;="&amp;A46, 'Registro de Viajes'!$C$5:$C$34, "&gt;="&amp;A46)&gt;0, 1, 0)</f>
        <v>0</v>
      </c>
      <c r="C46">
        <f>SUM(B$2:B46)</f>
        <v>0</v>
      </c>
      <c r="D46">
        <f t="shared" si="0"/>
        <v>2021</v>
      </c>
    </row>
    <row r="47" spans="1:4" x14ac:dyDescent="0.2">
      <c r="A47" s="5">
        <v>44242</v>
      </c>
      <c r="B47">
        <f>IF(COUNTIFS('Registro de Viajes'!$B$5:$B$34, "&lt;="&amp;A47, 'Registro de Viajes'!$C$5:$C$34, "&gt;="&amp;A47)&gt;0, 1, 0)</f>
        <v>0</v>
      </c>
      <c r="C47">
        <f>SUM(B$2:B47)</f>
        <v>0</v>
      </c>
      <c r="D47">
        <f t="shared" si="0"/>
        <v>2021</v>
      </c>
    </row>
    <row r="48" spans="1:4" x14ac:dyDescent="0.2">
      <c r="A48" s="5">
        <v>44243</v>
      </c>
      <c r="B48">
        <f>IF(COUNTIFS('Registro de Viajes'!$B$5:$B$34, "&lt;="&amp;A48, 'Registro de Viajes'!$C$5:$C$34, "&gt;="&amp;A48)&gt;0, 1, 0)</f>
        <v>0</v>
      </c>
      <c r="C48">
        <f>SUM(B$2:B48)</f>
        <v>0</v>
      </c>
      <c r="D48">
        <f t="shared" si="0"/>
        <v>2021</v>
      </c>
    </row>
    <row r="49" spans="1:4" x14ac:dyDescent="0.2">
      <c r="A49" s="5">
        <v>44244</v>
      </c>
      <c r="B49">
        <f>IF(COUNTIFS('Registro de Viajes'!$B$5:$B$34, "&lt;="&amp;A49, 'Registro de Viajes'!$C$5:$C$34, "&gt;="&amp;A49)&gt;0, 1, 0)</f>
        <v>0</v>
      </c>
      <c r="C49">
        <f>SUM(B$2:B49)</f>
        <v>0</v>
      </c>
      <c r="D49">
        <f t="shared" si="0"/>
        <v>2021</v>
      </c>
    </row>
    <row r="50" spans="1:4" x14ac:dyDescent="0.2">
      <c r="A50" s="5">
        <v>44245</v>
      </c>
      <c r="B50">
        <f>IF(COUNTIFS('Registro de Viajes'!$B$5:$B$34, "&lt;="&amp;A50, 'Registro de Viajes'!$C$5:$C$34, "&gt;="&amp;A50)&gt;0, 1, 0)</f>
        <v>0</v>
      </c>
      <c r="C50">
        <f>SUM(B$2:B50)</f>
        <v>0</v>
      </c>
      <c r="D50">
        <f t="shared" si="0"/>
        <v>2021</v>
      </c>
    </row>
    <row r="51" spans="1:4" x14ac:dyDescent="0.2">
      <c r="A51" s="5">
        <v>44246</v>
      </c>
      <c r="B51">
        <f>IF(COUNTIFS('Registro de Viajes'!$B$5:$B$34, "&lt;="&amp;A51, 'Registro de Viajes'!$C$5:$C$34, "&gt;="&amp;A51)&gt;0, 1, 0)</f>
        <v>0</v>
      </c>
      <c r="C51">
        <f>SUM(B$2:B51)</f>
        <v>0</v>
      </c>
      <c r="D51">
        <f t="shared" si="0"/>
        <v>2021</v>
      </c>
    </row>
    <row r="52" spans="1:4" x14ac:dyDescent="0.2">
      <c r="A52" s="5">
        <v>44247</v>
      </c>
      <c r="B52">
        <f>IF(COUNTIFS('Registro de Viajes'!$B$5:$B$34, "&lt;="&amp;A52, 'Registro de Viajes'!$C$5:$C$34, "&gt;="&amp;A52)&gt;0, 1, 0)</f>
        <v>0</v>
      </c>
      <c r="C52">
        <f>SUM(B$2:B52)</f>
        <v>0</v>
      </c>
      <c r="D52">
        <f t="shared" si="0"/>
        <v>2021</v>
      </c>
    </row>
    <row r="53" spans="1:4" x14ac:dyDescent="0.2">
      <c r="A53" s="5">
        <v>44248</v>
      </c>
      <c r="B53">
        <f>IF(COUNTIFS('Registro de Viajes'!$B$5:$B$34, "&lt;="&amp;A53, 'Registro de Viajes'!$C$5:$C$34, "&gt;="&amp;A53)&gt;0, 1, 0)</f>
        <v>0</v>
      </c>
      <c r="C53">
        <f>SUM(B$2:B53)</f>
        <v>0</v>
      </c>
      <c r="D53">
        <f t="shared" si="0"/>
        <v>2021</v>
      </c>
    </row>
    <row r="54" spans="1:4" x14ac:dyDescent="0.2">
      <c r="A54" s="5">
        <v>44249</v>
      </c>
      <c r="B54">
        <f>IF(COUNTIFS('Registro de Viajes'!$B$5:$B$34, "&lt;="&amp;A54, 'Registro de Viajes'!$C$5:$C$34, "&gt;="&amp;A54)&gt;0, 1, 0)</f>
        <v>0</v>
      </c>
      <c r="C54">
        <f>SUM(B$2:B54)</f>
        <v>0</v>
      </c>
      <c r="D54">
        <f t="shared" si="0"/>
        <v>2021</v>
      </c>
    </row>
    <row r="55" spans="1:4" x14ac:dyDescent="0.2">
      <c r="A55" s="5">
        <v>44250</v>
      </c>
      <c r="B55">
        <f>IF(COUNTIFS('Registro de Viajes'!$B$5:$B$34, "&lt;="&amp;A55, 'Registro de Viajes'!$C$5:$C$34, "&gt;="&amp;A55)&gt;0, 1, 0)</f>
        <v>0</v>
      </c>
      <c r="C55">
        <f>SUM(B$2:B55)</f>
        <v>0</v>
      </c>
      <c r="D55">
        <f t="shared" si="0"/>
        <v>2021</v>
      </c>
    </row>
    <row r="56" spans="1:4" x14ac:dyDescent="0.2">
      <c r="A56" s="5">
        <v>44251</v>
      </c>
      <c r="B56">
        <f>IF(COUNTIFS('Registro de Viajes'!$B$5:$B$34, "&lt;="&amp;A56, 'Registro de Viajes'!$C$5:$C$34, "&gt;="&amp;A56)&gt;0, 1, 0)</f>
        <v>0</v>
      </c>
      <c r="C56">
        <f>SUM(B$2:B56)</f>
        <v>0</v>
      </c>
      <c r="D56">
        <f t="shared" si="0"/>
        <v>2021</v>
      </c>
    </row>
    <row r="57" spans="1:4" x14ac:dyDescent="0.2">
      <c r="A57" s="5">
        <v>44252</v>
      </c>
      <c r="B57">
        <f>IF(COUNTIFS('Registro de Viajes'!$B$5:$B$34, "&lt;="&amp;A57, 'Registro de Viajes'!$C$5:$C$34, "&gt;="&amp;A57)&gt;0, 1, 0)</f>
        <v>0</v>
      </c>
      <c r="C57">
        <f>SUM(B$2:B57)</f>
        <v>0</v>
      </c>
      <c r="D57">
        <f t="shared" si="0"/>
        <v>2021</v>
      </c>
    </row>
    <row r="58" spans="1:4" x14ac:dyDescent="0.2">
      <c r="A58" s="5">
        <v>44253</v>
      </c>
      <c r="B58">
        <f>IF(COUNTIFS('Registro de Viajes'!$B$5:$B$34, "&lt;="&amp;A58, 'Registro de Viajes'!$C$5:$C$34, "&gt;="&amp;A58)&gt;0, 1, 0)</f>
        <v>0</v>
      </c>
      <c r="C58">
        <f>SUM(B$2:B58)</f>
        <v>0</v>
      </c>
      <c r="D58">
        <f t="shared" si="0"/>
        <v>2021</v>
      </c>
    </row>
    <row r="59" spans="1:4" x14ac:dyDescent="0.2">
      <c r="A59" s="5">
        <v>44254</v>
      </c>
      <c r="B59">
        <f>IF(COUNTIFS('Registro de Viajes'!$B$5:$B$34, "&lt;="&amp;A59, 'Registro de Viajes'!$C$5:$C$34, "&gt;="&amp;A59)&gt;0, 1, 0)</f>
        <v>0</v>
      </c>
      <c r="C59">
        <f>SUM(B$2:B59)</f>
        <v>0</v>
      </c>
      <c r="D59">
        <f t="shared" si="0"/>
        <v>2021</v>
      </c>
    </row>
    <row r="60" spans="1:4" x14ac:dyDescent="0.2">
      <c r="A60" s="5">
        <v>44255</v>
      </c>
      <c r="B60">
        <f>IF(COUNTIFS('Registro de Viajes'!$B$5:$B$34, "&lt;="&amp;A60, 'Registro de Viajes'!$C$5:$C$34, "&gt;="&amp;A60)&gt;0, 1, 0)</f>
        <v>0</v>
      </c>
      <c r="C60">
        <f>SUM(B$2:B60)</f>
        <v>0</v>
      </c>
      <c r="D60">
        <f t="shared" si="0"/>
        <v>2021</v>
      </c>
    </row>
    <row r="61" spans="1:4" x14ac:dyDescent="0.2">
      <c r="A61" s="5">
        <v>44256</v>
      </c>
      <c r="B61">
        <f>IF(COUNTIFS('Registro de Viajes'!$B$5:$B$34, "&lt;="&amp;A61, 'Registro de Viajes'!$C$5:$C$34, "&gt;="&amp;A61)&gt;0, 1, 0)</f>
        <v>0</v>
      </c>
      <c r="C61">
        <f>SUM(B$2:B61)</f>
        <v>0</v>
      </c>
      <c r="D61">
        <f t="shared" si="0"/>
        <v>2021</v>
      </c>
    </row>
    <row r="62" spans="1:4" x14ac:dyDescent="0.2">
      <c r="A62" s="5">
        <v>44257</v>
      </c>
      <c r="B62">
        <f>IF(COUNTIFS('Registro de Viajes'!$B$5:$B$34, "&lt;="&amp;A62, 'Registro de Viajes'!$C$5:$C$34, "&gt;="&amp;A62)&gt;0, 1, 0)</f>
        <v>0</v>
      </c>
      <c r="C62">
        <f>SUM(B$2:B62)</f>
        <v>0</v>
      </c>
      <c r="D62">
        <f t="shared" si="0"/>
        <v>2021</v>
      </c>
    </row>
    <row r="63" spans="1:4" x14ac:dyDescent="0.2">
      <c r="A63" s="5">
        <v>44258</v>
      </c>
      <c r="B63">
        <f>IF(COUNTIFS('Registro de Viajes'!$B$5:$B$34, "&lt;="&amp;A63, 'Registro de Viajes'!$C$5:$C$34, "&gt;="&amp;A63)&gt;0, 1, 0)</f>
        <v>0</v>
      </c>
      <c r="C63">
        <f>SUM(B$2:B63)</f>
        <v>0</v>
      </c>
      <c r="D63">
        <f t="shared" si="0"/>
        <v>2021</v>
      </c>
    </row>
    <row r="64" spans="1:4" x14ac:dyDescent="0.2">
      <c r="A64" s="5">
        <v>44259</v>
      </c>
      <c r="B64">
        <f>IF(COUNTIFS('Registro de Viajes'!$B$5:$B$34, "&lt;="&amp;A64, 'Registro de Viajes'!$C$5:$C$34, "&gt;="&amp;A64)&gt;0, 1, 0)</f>
        <v>0</v>
      </c>
      <c r="C64">
        <f>SUM(B$2:B64)</f>
        <v>0</v>
      </c>
      <c r="D64">
        <f t="shared" si="0"/>
        <v>2021</v>
      </c>
    </row>
    <row r="65" spans="1:4" x14ac:dyDescent="0.2">
      <c r="A65" s="5">
        <v>44260</v>
      </c>
      <c r="B65">
        <f>IF(COUNTIFS('Registro de Viajes'!$B$5:$B$34, "&lt;="&amp;A65, 'Registro de Viajes'!$C$5:$C$34, "&gt;="&amp;A65)&gt;0, 1, 0)</f>
        <v>0</v>
      </c>
      <c r="C65">
        <f>SUM(B$2:B65)</f>
        <v>0</v>
      </c>
      <c r="D65">
        <f t="shared" si="0"/>
        <v>2021</v>
      </c>
    </row>
    <row r="66" spans="1:4" x14ac:dyDescent="0.2">
      <c r="A66" s="5">
        <v>44261</v>
      </c>
      <c r="B66">
        <f>IF(COUNTIFS('Registro de Viajes'!$B$5:$B$34, "&lt;="&amp;A66, 'Registro de Viajes'!$C$5:$C$34, "&gt;="&amp;A66)&gt;0, 1, 0)</f>
        <v>0</v>
      </c>
      <c r="C66">
        <f>SUM(B$2:B66)</f>
        <v>0</v>
      </c>
      <c r="D66">
        <f t="shared" ref="D66:D129" si="1">YEAR(A66)</f>
        <v>2021</v>
      </c>
    </row>
    <row r="67" spans="1:4" x14ac:dyDescent="0.2">
      <c r="A67" s="5">
        <v>44262</v>
      </c>
      <c r="B67">
        <f>IF(COUNTIFS('Registro de Viajes'!$B$5:$B$34, "&lt;="&amp;A67, 'Registro de Viajes'!$C$5:$C$34, "&gt;="&amp;A67)&gt;0, 1, 0)</f>
        <v>0</v>
      </c>
      <c r="C67">
        <f>SUM(B$2:B67)</f>
        <v>0</v>
      </c>
      <c r="D67">
        <f t="shared" si="1"/>
        <v>2021</v>
      </c>
    </row>
    <row r="68" spans="1:4" x14ac:dyDescent="0.2">
      <c r="A68" s="5">
        <v>44263</v>
      </c>
      <c r="B68">
        <f>IF(COUNTIFS('Registro de Viajes'!$B$5:$B$34, "&lt;="&amp;A68, 'Registro de Viajes'!$C$5:$C$34, "&gt;="&amp;A68)&gt;0, 1, 0)</f>
        <v>0</v>
      </c>
      <c r="C68">
        <f>SUM(B$2:B68)</f>
        <v>0</v>
      </c>
      <c r="D68">
        <f t="shared" si="1"/>
        <v>2021</v>
      </c>
    </row>
    <row r="69" spans="1:4" x14ac:dyDescent="0.2">
      <c r="A69" s="5">
        <v>44264</v>
      </c>
      <c r="B69">
        <f>IF(COUNTIFS('Registro de Viajes'!$B$5:$B$34, "&lt;="&amp;A69, 'Registro de Viajes'!$C$5:$C$34, "&gt;="&amp;A69)&gt;0, 1, 0)</f>
        <v>0</v>
      </c>
      <c r="C69">
        <f>SUM(B$2:B69)</f>
        <v>0</v>
      </c>
      <c r="D69">
        <f t="shared" si="1"/>
        <v>2021</v>
      </c>
    </row>
    <row r="70" spans="1:4" x14ac:dyDescent="0.2">
      <c r="A70" s="5">
        <v>44265</v>
      </c>
      <c r="B70">
        <f>IF(COUNTIFS('Registro de Viajes'!$B$5:$B$34, "&lt;="&amp;A70, 'Registro de Viajes'!$C$5:$C$34, "&gt;="&amp;A70)&gt;0, 1, 0)</f>
        <v>0</v>
      </c>
      <c r="C70">
        <f>SUM(B$2:B70)</f>
        <v>0</v>
      </c>
      <c r="D70">
        <f t="shared" si="1"/>
        <v>2021</v>
      </c>
    </row>
    <row r="71" spans="1:4" x14ac:dyDescent="0.2">
      <c r="A71" s="5">
        <v>44266</v>
      </c>
      <c r="B71">
        <f>IF(COUNTIFS('Registro de Viajes'!$B$5:$B$34, "&lt;="&amp;A71, 'Registro de Viajes'!$C$5:$C$34, "&gt;="&amp;A71)&gt;0, 1, 0)</f>
        <v>0</v>
      </c>
      <c r="C71">
        <f>SUM(B$2:B71)</f>
        <v>0</v>
      </c>
      <c r="D71">
        <f t="shared" si="1"/>
        <v>2021</v>
      </c>
    </row>
    <row r="72" spans="1:4" x14ac:dyDescent="0.2">
      <c r="A72" s="5">
        <v>44267</v>
      </c>
      <c r="B72">
        <f>IF(COUNTIFS('Registro de Viajes'!$B$5:$B$34, "&lt;="&amp;A72, 'Registro de Viajes'!$C$5:$C$34, "&gt;="&amp;A72)&gt;0, 1, 0)</f>
        <v>0</v>
      </c>
      <c r="C72">
        <f>SUM(B$2:B72)</f>
        <v>0</v>
      </c>
      <c r="D72">
        <f t="shared" si="1"/>
        <v>2021</v>
      </c>
    </row>
    <row r="73" spans="1:4" x14ac:dyDescent="0.2">
      <c r="A73" s="5">
        <v>44268</v>
      </c>
      <c r="B73">
        <f>IF(COUNTIFS('Registro de Viajes'!$B$5:$B$34, "&lt;="&amp;A73, 'Registro de Viajes'!$C$5:$C$34, "&gt;="&amp;A73)&gt;0, 1, 0)</f>
        <v>0</v>
      </c>
      <c r="C73">
        <f>SUM(B$2:B73)</f>
        <v>0</v>
      </c>
      <c r="D73">
        <f t="shared" si="1"/>
        <v>2021</v>
      </c>
    </row>
    <row r="74" spans="1:4" x14ac:dyDescent="0.2">
      <c r="A74" s="5">
        <v>44269</v>
      </c>
      <c r="B74">
        <f>IF(COUNTIFS('Registro de Viajes'!$B$5:$B$34, "&lt;="&amp;A74, 'Registro de Viajes'!$C$5:$C$34, "&gt;="&amp;A74)&gt;0, 1, 0)</f>
        <v>0</v>
      </c>
      <c r="C74">
        <f>SUM(B$2:B74)</f>
        <v>0</v>
      </c>
      <c r="D74">
        <f t="shared" si="1"/>
        <v>2021</v>
      </c>
    </row>
    <row r="75" spans="1:4" x14ac:dyDescent="0.2">
      <c r="A75" s="5">
        <v>44270</v>
      </c>
      <c r="B75">
        <f>IF(COUNTIFS('Registro de Viajes'!$B$5:$B$34, "&lt;="&amp;A75, 'Registro de Viajes'!$C$5:$C$34, "&gt;="&amp;A75)&gt;0, 1, 0)</f>
        <v>0</v>
      </c>
      <c r="C75">
        <f>SUM(B$2:B75)</f>
        <v>0</v>
      </c>
      <c r="D75">
        <f t="shared" si="1"/>
        <v>2021</v>
      </c>
    </row>
    <row r="76" spans="1:4" x14ac:dyDescent="0.2">
      <c r="A76" s="5">
        <v>44271</v>
      </c>
      <c r="B76">
        <f>IF(COUNTIFS('Registro de Viajes'!$B$5:$B$34, "&lt;="&amp;A76, 'Registro de Viajes'!$C$5:$C$34, "&gt;="&amp;A76)&gt;0, 1, 0)</f>
        <v>0</v>
      </c>
      <c r="C76">
        <f>SUM(B$2:B76)</f>
        <v>0</v>
      </c>
      <c r="D76">
        <f t="shared" si="1"/>
        <v>2021</v>
      </c>
    </row>
    <row r="77" spans="1:4" x14ac:dyDescent="0.2">
      <c r="A77" s="5">
        <v>44272</v>
      </c>
      <c r="B77">
        <f>IF(COUNTIFS('Registro de Viajes'!$B$5:$B$34, "&lt;="&amp;A77, 'Registro de Viajes'!$C$5:$C$34, "&gt;="&amp;A77)&gt;0, 1, 0)</f>
        <v>0</v>
      </c>
      <c r="C77">
        <f>SUM(B$2:B77)</f>
        <v>0</v>
      </c>
      <c r="D77">
        <f t="shared" si="1"/>
        <v>2021</v>
      </c>
    </row>
    <row r="78" spans="1:4" x14ac:dyDescent="0.2">
      <c r="A78" s="5">
        <v>44273</v>
      </c>
      <c r="B78">
        <f>IF(COUNTIFS('Registro de Viajes'!$B$5:$B$34, "&lt;="&amp;A78, 'Registro de Viajes'!$C$5:$C$34, "&gt;="&amp;A78)&gt;0, 1, 0)</f>
        <v>0</v>
      </c>
      <c r="C78">
        <f>SUM(B$2:B78)</f>
        <v>0</v>
      </c>
      <c r="D78">
        <f t="shared" si="1"/>
        <v>2021</v>
      </c>
    </row>
    <row r="79" spans="1:4" x14ac:dyDescent="0.2">
      <c r="A79" s="5">
        <v>44274</v>
      </c>
      <c r="B79">
        <f>IF(COUNTIFS('Registro de Viajes'!$B$5:$B$34, "&lt;="&amp;A79, 'Registro de Viajes'!$C$5:$C$34, "&gt;="&amp;A79)&gt;0, 1, 0)</f>
        <v>0</v>
      </c>
      <c r="C79">
        <f>SUM(B$2:B79)</f>
        <v>0</v>
      </c>
      <c r="D79">
        <f t="shared" si="1"/>
        <v>2021</v>
      </c>
    </row>
    <row r="80" spans="1:4" x14ac:dyDescent="0.2">
      <c r="A80" s="5">
        <v>44275</v>
      </c>
      <c r="B80">
        <f>IF(COUNTIFS('Registro de Viajes'!$B$5:$B$34, "&lt;="&amp;A80, 'Registro de Viajes'!$C$5:$C$34, "&gt;="&amp;A80)&gt;0, 1, 0)</f>
        <v>0</v>
      </c>
      <c r="C80">
        <f>SUM(B$2:B80)</f>
        <v>0</v>
      </c>
      <c r="D80">
        <f t="shared" si="1"/>
        <v>2021</v>
      </c>
    </row>
    <row r="81" spans="1:4" x14ac:dyDescent="0.2">
      <c r="A81" s="5">
        <v>44276</v>
      </c>
      <c r="B81">
        <f>IF(COUNTIFS('Registro de Viajes'!$B$5:$B$34, "&lt;="&amp;A81, 'Registro de Viajes'!$C$5:$C$34, "&gt;="&amp;A81)&gt;0, 1, 0)</f>
        <v>0</v>
      </c>
      <c r="C81">
        <f>SUM(B$2:B81)</f>
        <v>0</v>
      </c>
      <c r="D81">
        <f t="shared" si="1"/>
        <v>2021</v>
      </c>
    </row>
    <row r="82" spans="1:4" x14ac:dyDescent="0.2">
      <c r="A82" s="5">
        <v>44277</v>
      </c>
      <c r="B82">
        <f>IF(COUNTIFS('Registro de Viajes'!$B$5:$B$34, "&lt;="&amp;A82, 'Registro de Viajes'!$C$5:$C$34, "&gt;="&amp;A82)&gt;0, 1, 0)</f>
        <v>0</v>
      </c>
      <c r="C82">
        <f>SUM(B$2:B82)</f>
        <v>0</v>
      </c>
      <c r="D82">
        <f t="shared" si="1"/>
        <v>2021</v>
      </c>
    </row>
    <row r="83" spans="1:4" x14ac:dyDescent="0.2">
      <c r="A83" s="5">
        <v>44278</v>
      </c>
      <c r="B83">
        <f>IF(COUNTIFS('Registro de Viajes'!$B$5:$B$34, "&lt;="&amp;A83, 'Registro de Viajes'!$C$5:$C$34, "&gt;="&amp;A83)&gt;0, 1, 0)</f>
        <v>0</v>
      </c>
      <c r="C83">
        <f>SUM(B$2:B83)</f>
        <v>0</v>
      </c>
      <c r="D83">
        <f t="shared" si="1"/>
        <v>2021</v>
      </c>
    </row>
    <row r="84" spans="1:4" x14ac:dyDescent="0.2">
      <c r="A84" s="5">
        <v>44279</v>
      </c>
      <c r="B84">
        <f>IF(COUNTIFS('Registro de Viajes'!$B$5:$B$34, "&lt;="&amp;A84, 'Registro de Viajes'!$C$5:$C$34, "&gt;="&amp;A84)&gt;0, 1, 0)</f>
        <v>0</v>
      </c>
      <c r="C84">
        <f>SUM(B$2:B84)</f>
        <v>0</v>
      </c>
      <c r="D84">
        <f t="shared" si="1"/>
        <v>2021</v>
      </c>
    </row>
    <row r="85" spans="1:4" x14ac:dyDescent="0.2">
      <c r="A85" s="5">
        <v>44280</v>
      </c>
      <c r="B85">
        <f>IF(COUNTIFS('Registro de Viajes'!$B$5:$B$34, "&lt;="&amp;A85, 'Registro de Viajes'!$C$5:$C$34, "&gt;="&amp;A85)&gt;0, 1, 0)</f>
        <v>0</v>
      </c>
      <c r="C85">
        <f>SUM(B$2:B85)</f>
        <v>0</v>
      </c>
      <c r="D85">
        <f t="shared" si="1"/>
        <v>2021</v>
      </c>
    </row>
    <row r="86" spans="1:4" x14ac:dyDescent="0.2">
      <c r="A86" s="5">
        <v>44281</v>
      </c>
      <c r="B86">
        <f>IF(COUNTIFS('Registro de Viajes'!$B$5:$B$34, "&lt;="&amp;A86, 'Registro de Viajes'!$C$5:$C$34, "&gt;="&amp;A86)&gt;0, 1, 0)</f>
        <v>0</v>
      </c>
      <c r="C86">
        <f>SUM(B$2:B86)</f>
        <v>0</v>
      </c>
      <c r="D86">
        <f t="shared" si="1"/>
        <v>2021</v>
      </c>
    </row>
    <row r="87" spans="1:4" x14ac:dyDescent="0.2">
      <c r="A87" s="5">
        <v>44282</v>
      </c>
      <c r="B87">
        <f>IF(COUNTIFS('Registro de Viajes'!$B$5:$B$34, "&lt;="&amp;A87, 'Registro de Viajes'!$C$5:$C$34, "&gt;="&amp;A87)&gt;0, 1, 0)</f>
        <v>0</v>
      </c>
      <c r="C87">
        <f>SUM(B$2:B87)</f>
        <v>0</v>
      </c>
      <c r="D87">
        <f t="shared" si="1"/>
        <v>2021</v>
      </c>
    </row>
    <row r="88" spans="1:4" x14ac:dyDescent="0.2">
      <c r="A88" s="5">
        <v>44283</v>
      </c>
      <c r="B88">
        <f>IF(COUNTIFS('Registro de Viajes'!$B$5:$B$34, "&lt;="&amp;A88, 'Registro de Viajes'!$C$5:$C$34, "&gt;="&amp;A88)&gt;0, 1, 0)</f>
        <v>0</v>
      </c>
      <c r="C88">
        <f>SUM(B$2:B88)</f>
        <v>0</v>
      </c>
      <c r="D88">
        <f t="shared" si="1"/>
        <v>2021</v>
      </c>
    </row>
    <row r="89" spans="1:4" x14ac:dyDescent="0.2">
      <c r="A89" s="5">
        <v>44284</v>
      </c>
      <c r="B89">
        <f>IF(COUNTIFS('Registro de Viajes'!$B$5:$B$34, "&lt;="&amp;A89, 'Registro de Viajes'!$C$5:$C$34, "&gt;="&amp;A89)&gt;0, 1, 0)</f>
        <v>0</v>
      </c>
      <c r="C89">
        <f>SUM(B$2:B89)</f>
        <v>0</v>
      </c>
      <c r="D89">
        <f t="shared" si="1"/>
        <v>2021</v>
      </c>
    </row>
    <row r="90" spans="1:4" x14ac:dyDescent="0.2">
      <c r="A90" s="5">
        <v>44285</v>
      </c>
      <c r="B90">
        <f>IF(COUNTIFS('Registro de Viajes'!$B$5:$B$34, "&lt;="&amp;A90, 'Registro de Viajes'!$C$5:$C$34, "&gt;="&amp;A90)&gt;0, 1, 0)</f>
        <v>0</v>
      </c>
      <c r="C90">
        <f>SUM(B$2:B90)</f>
        <v>0</v>
      </c>
      <c r="D90">
        <f t="shared" si="1"/>
        <v>2021</v>
      </c>
    </row>
    <row r="91" spans="1:4" x14ac:dyDescent="0.2">
      <c r="A91" s="5">
        <v>44286</v>
      </c>
      <c r="B91">
        <f>IF(COUNTIFS('Registro de Viajes'!$B$5:$B$34, "&lt;="&amp;A91, 'Registro de Viajes'!$C$5:$C$34, "&gt;="&amp;A91)&gt;0, 1, 0)</f>
        <v>0</v>
      </c>
      <c r="C91">
        <f>SUM(B$2:B91)</f>
        <v>0</v>
      </c>
      <c r="D91">
        <f t="shared" si="1"/>
        <v>2021</v>
      </c>
    </row>
    <row r="92" spans="1:4" x14ac:dyDescent="0.2">
      <c r="A92" s="5">
        <v>44287</v>
      </c>
      <c r="B92">
        <f>IF(COUNTIFS('Registro de Viajes'!$B$5:$B$34, "&lt;="&amp;A92, 'Registro de Viajes'!$C$5:$C$34, "&gt;="&amp;A92)&gt;0, 1, 0)</f>
        <v>0</v>
      </c>
      <c r="C92">
        <f>SUM(B$2:B92)</f>
        <v>0</v>
      </c>
      <c r="D92">
        <f t="shared" si="1"/>
        <v>2021</v>
      </c>
    </row>
    <row r="93" spans="1:4" x14ac:dyDescent="0.2">
      <c r="A93" s="5">
        <v>44288</v>
      </c>
      <c r="B93">
        <f>IF(COUNTIFS('Registro de Viajes'!$B$5:$B$34, "&lt;="&amp;A93, 'Registro de Viajes'!$C$5:$C$34, "&gt;="&amp;A93)&gt;0, 1, 0)</f>
        <v>0</v>
      </c>
      <c r="C93">
        <f>SUM(B$2:B93)</f>
        <v>0</v>
      </c>
      <c r="D93">
        <f t="shared" si="1"/>
        <v>2021</v>
      </c>
    </row>
    <row r="94" spans="1:4" x14ac:dyDescent="0.2">
      <c r="A94" s="5">
        <v>44289</v>
      </c>
      <c r="B94">
        <f>IF(COUNTIFS('Registro de Viajes'!$B$5:$B$34, "&lt;="&amp;A94, 'Registro de Viajes'!$C$5:$C$34, "&gt;="&amp;A94)&gt;0, 1, 0)</f>
        <v>0</v>
      </c>
      <c r="C94">
        <f>SUM(B$2:B94)</f>
        <v>0</v>
      </c>
      <c r="D94">
        <f t="shared" si="1"/>
        <v>2021</v>
      </c>
    </row>
    <row r="95" spans="1:4" x14ac:dyDescent="0.2">
      <c r="A95" s="5">
        <v>44290</v>
      </c>
      <c r="B95">
        <f>IF(COUNTIFS('Registro de Viajes'!$B$5:$B$34, "&lt;="&amp;A95, 'Registro de Viajes'!$C$5:$C$34, "&gt;="&amp;A95)&gt;0, 1, 0)</f>
        <v>0</v>
      </c>
      <c r="C95">
        <f>SUM(B$2:B95)</f>
        <v>0</v>
      </c>
      <c r="D95">
        <f t="shared" si="1"/>
        <v>2021</v>
      </c>
    </row>
    <row r="96" spans="1:4" x14ac:dyDescent="0.2">
      <c r="A96" s="5">
        <v>44291</v>
      </c>
      <c r="B96">
        <f>IF(COUNTIFS('Registro de Viajes'!$B$5:$B$34, "&lt;="&amp;A96, 'Registro de Viajes'!$C$5:$C$34, "&gt;="&amp;A96)&gt;0, 1, 0)</f>
        <v>0</v>
      </c>
      <c r="C96">
        <f>SUM(B$2:B96)</f>
        <v>0</v>
      </c>
      <c r="D96">
        <f t="shared" si="1"/>
        <v>2021</v>
      </c>
    </row>
    <row r="97" spans="1:4" x14ac:dyDescent="0.2">
      <c r="A97" s="5">
        <v>44292</v>
      </c>
      <c r="B97">
        <f>IF(COUNTIFS('Registro de Viajes'!$B$5:$B$34, "&lt;="&amp;A97, 'Registro de Viajes'!$C$5:$C$34, "&gt;="&amp;A97)&gt;0, 1, 0)</f>
        <v>0</v>
      </c>
      <c r="C97">
        <f>SUM(B$2:B97)</f>
        <v>0</v>
      </c>
      <c r="D97">
        <f t="shared" si="1"/>
        <v>2021</v>
      </c>
    </row>
    <row r="98" spans="1:4" x14ac:dyDescent="0.2">
      <c r="A98" s="5">
        <v>44293</v>
      </c>
      <c r="B98">
        <f>IF(COUNTIFS('Registro de Viajes'!$B$5:$B$34, "&lt;="&amp;A98, 'Registro de Viajes'!$C$5:$C$34, "&gt;="&amp;A98)&gt;0, 1, 0)</f>
        <v>0</v>
      </c>
      <c r="C98">
        <f>SUM(B$2:B98)</f>
        <v>0</v>
      </c>
      <c r="D98">
        <f t="shared" si="1"/>
        <v>2021</v>
      </c>
    </row>
    <row r="99" spans="1:4" x14ac:dyDescent="0.2">
      <c r="A99" s="5">
        <v>44294</v>
      </c>
      <c r="B99">
        <f>IF(COUNTIFS('Registro de Viajes'!$B$5:$B$34, "&lt;="&amp;A99, 'Registro de Viajes'!$C$5:$C$34, "&gt;="&amp;A99)&gt;0, 1, 0)</f>
        <v>0</v>
      </c>
      <c r="C99">
        <f>SUM(B$2:B99)</f>
        <v>0</v>
      </c>
      <c r="D99">
        <f t="shared" si="1"/>
        <v>2021</v>
      </c>
    </row>
    <row r="100" spans="1:4" x14ac:dyDescent="0.2">
      <c r="A100" s="5">
        <v>44295</v>
      </c>
      <c r="B100">
        <f>IF(COUNTIFS('Registro de Viajes'!$B$5:$B$34, "&lt;="&amp;A100, 'Registro de Viajes'!$C$5:$C$34, "&gt;="&amp;A100)&gt;0, 1, 0)</f>
        <v>0</v>
      </c>
      <c r="C100">
        <f>SUM(B$2:B100)</f>
        <v>0</v>
      </c>
      <c r="D100">
        <f t="shared" si="1"/>
        <v>2021</v>
      </c>
    </row>
    <row r="101" spans="1:4" x14ac:dyDescent="0.2">
      <c r="A101" s="5">
        <v>44296</v>
      </c>
      <c r="B101">
        <f>IF(COUNTIFS('Registro de Viajes'!$B$5:$B$34, "&lt;="&amp;A101, 'Registro de Viajes'!$C$5:$C$34, "&gt;="&amp;A101)&gt;0, 1, 0)</f>
        <v>0</v>
      </c>
      <c r="C101">
        <f>SUM(B$2:B101)</f>
        <v>0</v>
      </c>
      <c r="D101">
        <f t="shared" si="1"/>
        <v>2021</v>
      </c>
    </row>
    <row r="102" spans="1:4" x14ac:dyDescent="0.2">
      <c r="A102" s="5">
        <v>44297</v>
      </c>
      <c r="B102">
        <f>IF(COUNTIFS('Registro de Viajes'!$B$5:$B$34, "&lt;="&amp;A102, 'Registro de Viajes'!$C$5:$C$34, "&gt;="&amp;A102)&gt;0, 1, 0)</f>
        <v>0</v>
      </c>
      <c r="C102">
        <f>SUM(B$2:B102)</f>
        <v>0</v>
      </c>
      <c r="D102">
        <f t="shared" si="1"/>
        <v>2021</v>
      </c>
    </row>
    <row r="103" spans="1:4" x14ac:dyDescent="0.2">
      <c r="A103" s="5">
        <v>44298</v>
      </c>
      <c r="B103">
        <f>IF(COUNTIFS('Registro de Viajes'!$B$5:$B$34, "&lt;="&amp;A103, 'Registro de Viajes'!$C$5:$C$34, "&gt;="&amp;A103)&gt;0, 1, 0)</f>
        <v>0</v>
      </c>
      <c r="C103">
        <f>SUM(B$2:B103)</f>
        <v>0</v>
      </c>
      <c r="D103">
        <f t="shared" si="1"/>
        <v>2021</v>
      </c>
    </row>
    <row r="104" spans="1:4" x14ac:dyDescent="0.2">
      <c r="A104" s="5">
        <v>44299</v>
      </c>
      <c r="B104">
        <f>IF(COUNTIFS('Registro de Viajes'!$B$5:$B$34, "&lt;="&amp;A104, 'Registro de Viajes'!$C$5:$C$34, "&gt;="&amp;A104)&gt;0, 1, 0)</f>
        <v>0</v>
      </c>
      <c r="C104">
        <f>SUM(B$2:B104)</f>
        <v>0</v>
      </c>
      <c r="D104">
        <f t="shared" si="1"/>
        <v>2021</v>
      </c>
    </row>
    <row r="105" spans="1:4" x14ac:dyDescent="0.2">
      <c r="A105" s="5">
        <v>44300</v>
      </c>
      <c r="B105">
        <f>IF(COUNTIFS('Registro de Viajes'!$B$5:$B$34, "&lt;="&amp;A105, 'Registro de Viajes'!$C$5:$C$34, "&gt;="&amp;A105)&gt;0, 1, 0)</f>
        <v>0</v>
      </c>
      <c r="C105">
        <f>SUM(B$2:B105)</f>
        <v>0</v>
      </c>
      <c r="D105">
        <f t="shared" si="1"/>
        <v>2021</v>
      </c>
    </row>
    <row r="106" spans="1:4" x14ac:dyDescent="0.2">
      <c r="A106" s="5">
        <v>44301</v>
      </c>
      <c r="B106">
        <f>IF(COUNTIFS('Registro de Viajes'!$B$5:$B$34, "&lt;="&amp;A106, 'Registro de Viajes'!$C$5:$C$34, "&gt;="&amp;A106)&gt;0, 1, 0)</f>
        <v>0</v>
      </c>
      <c r="C106">
        <f>SUM(B$2:B106)</f>
        <v>0</v>
      </c>
      <c r="D106">
        <f t="shared" si="1"/>
        <v>2021</v>
      </c>
    </row>
    <row r="107" spans="1:4" x14ac:dyDescent="0.2">
      <c r="A107" s="5">
        <v>44302</v>
      </c>
      <c r="B107">
        <f>IF(COUNTIFS('Registro de Viajes'!$B$5:$B$34, "&lt;="&amp;A107, 'Registro de Viajes'!$C$5:$C$34, "&gt;="&amp;A107)&gt;0, 1, 0)</f>
        <v>0</v>
      </c>
      <c r="C107">
        <f>SUM(B$2:B107)</f>
        <v>0</v>
      </c>
      <c r="D107">
        <f t="shared" si="1"/>
        <v>2021</v>
      </c>
    </row>
    <row r="108" spans="1:4" x14ac:dyDescent="0.2">
      <c r="A108" s="5">
        <v>44303</v>
      </c>
      <c r="B108">
        <f>IF(COUNTIFS('Registro de Viajes'!$B$5:$B$34, "&lt;="&amp;A108, 'Registro de Viajes'!$C$5:$C$34, "&gt;="&amp;A108)&gt;0, 1, 0)</f>
        <v>0</v>
      </c>
      <c r="C108">
        <f>SUM(B$2:B108)</f>
        <v>0</v>
      </c>
      <c r="D108">
        <f t="shared" si="1"/>
        <v>2021</v>
      </c>
    </row>
    <row r="109" spans="1:4" x14ac:dyDescent="0.2">
      <c r="A109" s="5">
        <v>44304</v>
      </c>
      <c r="B109">
        <f>IF(COUNTIFS('Registro de Viajes'!$B$5:$B$34, "&lt;="&amp;A109, 'Registro de Viajes'!$C$5:$C$34, "&gt;="&amp;A109)&gt;0, 1, 0)</f>
        <v>0</v>
      </c>
      <c r="C109">
        <f>SUM(B$2:B109)</f>
        <v>0</v>
      </c>
      <c r="D109">
        <f t="shared" si="1"/>
        <v>2021</v>
      </c>
    </row>
    <row r="110" spans="1:4" x14ac:dyDescent="0.2">
      <c r="A110" s="5">
        <v>44305</v>
      </c>
      <c r="B110">
        <f>IF(COUNTIFS('Registro de Viajes'!$B$5:$B$34, "&lt;="&amp;A110, 'Registro de Viajes'!$C$5:$C$34, "&gt;="&amp;A110)&gt;0, 1, 0)</f>
        <v>0</v>
      </c>
      <c r="C110">
        <f>SUM(B$2:B110)</f>
        <v>0</v>
      </c>
      <c r="D110">
        <f t="shared" si="1"/>
        <v>2021</v>
      </c>
    </row>
    <row r="111" spans="1:4" x14ac:dyDescent="0.2">
      <c r="A111" s="5">
        <v>44306</v>
      </c>
      <c r="B111">
        <f>IF(COUNTIFS('Registro de Viajes'!$B$5:$B$34, "&lt;="&amp;A111, 'Registro de Viajes'!$C$5:$C$34, "&gt;="&amp;A111)&gt;0, 1, 0)</f>
        <v>0</v>
      </c>
      <c r="C111">
        <f>SUM(B$2:B111)</f>
        <v>0</v>
      </c>
      <c r="D111">
        <f t="shared" si="1"/>
        <v>2021</v>
      </c>
    </row>
    <row r="112" spans="1:4" x14ac:dyDescent="0.2">
      <c r="A112" s="5">
        <v>44307</v>
      </c>
      <c r="B112">
        <f>IF(COUNTIFS('Registro de Viajes'!$B$5:$B$34, "&lt;="&amp;A112, 'Registro de Viajes'!$C$5:$C$34, "&gt;="&amp;A112)&gt;0, 1, 0)</f>
        <v>0</v>
      </c>
      <c r="C112">
        <f>SUM(B$2:B112)</f>
        <v>0</v>
      </c>
      <c r="D112">
        <f t="shared" si="1"/>
        <v>2021</v>
      </c>
    </row>
    <row r="113" spans="1:4" x14ac:dyDescent="0.2">
      <c r="A113" s="5">
        <v>44308</v>
      </c>
      <c r="B113">
        <f>IF(COUNTIFS('Registro de Viajes'!$B$5:$B$34, "&lt;="&amp;A113, 'Registro de Viajes'!$C$5:$C$34, "&gt;="&amp;A113)&gt;0, 1, 0)</f>
        <v>0</v>
      </c>
      <c r="C113">
        <f>SUM(B$2:B113)</f>
        <v>0</v>
      </c>
      <c r="D113">
        <f t="shared" si="1"/>
        <v>2021</v>
      </c>
    </row>
    <row r="114" spans="1:4" x14ac:dyDescent="0.2">
      <c r="A114" s="5">
        <v>44309</v>
      </c>
      <c r="B114">
        <f>IF(COUNTIFS('Registro de Viajes'!$B$5:$B$34, "&lt;="&amp;A114, 'Registro de Viajes'!$C$5:$C$34, "&gt;="&amp;A114)&gt;0, 1, 0)</f>
        <v>0</v>
      </c>
      <c r="C114">
        <f>SUM(B$2:B114)</f>
        <v>0</v>
      </c>
      <c r="D114">
        <f t="shared" si="1"/>
        <v>2021</v>
      </c>
    </row>
    <row r="115" spans="1:4" x14ac:dyDescent="0.2">
      <c r="A115" s="5">
        <v>44310</v>
      </c>
      <c r="B115">
        <f>IF(COUNTIFS('Registro de Viajes'!$B$5:$B$34, "&lt;="&amp;A115, 'Registro de Viajes'!$C$5:$C$34, "&gt;="&amp;A115)&gt;0, 1, 0)</f>
        <v>0</v>
      </c>
      <c r="C115">
        <f>SUM(B$2:B115)</f>
        <v>0</v>
      </c>
      <c r="D115">
        <f t="shared" si="1"/>
        <v>2021</v>
      </c>
    </row>
    <row r="116" spans="1:4" x14ac:dyDescent="0.2">
      <c r="A116" s="5">
        <v>44311</v>
      </c>
      <c r="B116">
        <f>IF(COUNTIFS('Registro de Viajes'!$B$5:$B$34, "&lt;="&amp;A116, 'Registro de Viajes'!$C$5:$C$34, "&gt;="&amp;A116)&gt;0, 1, 0)</f>
        <v>0</v>
      </c>
      <c r="C116">
        <f>SUM(B$2:B116)</f>
        <v>0</v>
      </c>
      <c r="D116">
        <f t="shared" si="1"/>
        <v>2021</v>
      </c>
    </row>
    <row r="117" spans="1:4" x14ac:dyDescent="0.2">
      <c r="A117" s="5">
        <v>44312</v>
      </c>
      <c r="B117">
        <f>IF(COUNTIFS('Registro de Viajes'!$B$5:$B$34, "&lt;="&amp;A117, 'Registro de Viajes'!$C$5:$C$34, "&gt;="&amp;A117)&gt;0, 1, 0)</f>
        <v>0</v>
      </c>
      <c r="C117">
        <f>SUM(B$2:B117)</f>
        <v>0</v>
      </c>
      <c r="D117">
        <f t="shared" si="1"/>
        <v>2021</v>
      </c>
    </row>
    <row r="118" spans="1:4" x14ac:dyDescent="0.2">
      <c r="A118" s="5">
        <v>44313</v>
      </c>
      <c r="B118">
        <f>IF(COUNTIFS('Registro de Viajes'!$B$5:$B$34, "&lt;="&amp;A118, 'Registro de Viajes'!$C$5:$C$34, "&gt;="&amp;A118)&gt;0, 1, 0)</f>
        <v>0</v>
      </c>
      <c r="C118">
        <f>SUM(B$2:B118)</f>
        <v>0</v>
      </c>
      <c r="D118">
        <f t="shared" si="1"/>
        <v>2021</v>
      </c>
    </row>
    <row r="119" spans="1:4" x14ac:dyDescent="0.2">
      <c r="A119" s="5">
        <v>44314</v>
      </c>
      <c r="B119">
        <f>IF(COUNTIFS('Registro de Viajes'!$B$5:$B$34, "&lt;="&amp;A119, 'Registro de Viajes'!$C$5:$C$34, "&gt;="&amp;A119)&gt;0, 1, 0)</f>
        <v>0</v>
      </c>
      <c r="C119">
        <f>SUM(B$2:B119)</f>
        <v>0</v>
      </c>
      <c r="D119">
        <f t="shared" si="1"/>
        <v>2021</v>
      </c>
    </row>
    <row r="120" spans="1:4" x14ac:dyDescent="0.2">
      <c r="A120" s="5">
        <v>44315</v>
      </c>
      <c r="B120">
        <f>IF(COUNTIFS('Registro de Viajes'!$B$5:$B$34, "&lt;="&amp;A120, 'Registro de Viajes'!$C$5:$C$34, "&gt;="&amp;A120)&gt;0, 1, 0)</f>
        <v>0</v>
      </c>
      <c r="C120">
        <f>SUM(B$2:B120)</f>
        <v>0</v>
      </c>
      <c r="D120">
        <f t="shared" si="1"/>
        <v>2021</v>
      </c>
    </row>
    <row r="121" spans="1:4" x14ac:dyDescent="0.2">
      <c r="A121" s="5">
        <v>44316</v>
      </c>
      <c r="B121">
        <f>IF(COUNTIFS('Registro de Viajes'!$B$5:$B$34, "&lt;="&amp;A121, 'Registro de Viajes'!$C$5:$C$34, "&gt;="&amp;A121)&gt;0, 1, 0)</f>
        <v>0</v>
      </c>
      <c r="C121">
        <f>SUM(B$2:B121)</f>
        <v>0</v>
      </c>
      <c r="D121">
        <f t="shared" si="1"/>
        <v>2021</v>
      </c>
    </row>
    <row r="122" spans="1:4" x14ac:dyDescent="0.2">
      <c r="A122" s="5">
        <v>44317</v>
      </c>
      <c r="B122">
        <f>IF(COUNTIFS('Registro de Viajes'!$B$5:$B$34, "&lt;="&amp;A122, 'Registro de Viajes'!$C$5:$C$34, "&gt;="&amp;A122)&gt;0, 1, 0)</f>
        <v>0</v>
      </c>
      <c r="C122">
        <f>SUM(B$2:B122)</f>
        <v>0</v>
      </c>
      <c r="D122">
        <f t="shared" si="1"/>
        <v>2021</v>
      </c>
    </row>
    <row r="123" spans="1:4" x14ac:dyDescent="0.2">
      <c r="A123" s="5">
        <v>44318</v>
      </c>
      <c r="B123">
        <f>IF(COUNTIFS('Registro de Viajes'!$B$5:$B$34, "&lt;="&amp;A123, 'Registro de Viajes'!$C$5:$C$34, "&gt;="&amp;A123)&gt;0, 1, 0)</f>
        <v>0</v>
      </c>
      <c r="C123">
        <f>SUM(B$2:B123)</f>
        <v>0</v>
      </c>
      <c r="D123">
        <f t="shared" si="1"/>
        <v>2021</v>
      </c>
    </row>
    <row r="124" spans="1:4" x14ac:dyDescent="0.2">
      <c r="A124" s="5">
        <v>44319</v>
      </c>
      <c r="B124">
        <f>IF(COUNTIFS('Registro de Viajes'!$B$5:$B$34, "&lt;="&amp;A124, 'Registro de Viajes'!$C$5:$C$34, "&gt;="&amp;A124)&gt;0, 1, 0)</f>
        <v>0</v>
      </c>
      <c r="C124">
        <f>SUM(B$2:B124)</f>
        <v>0</v>
      </c>
      <c r="D124">
        <f t="shared" si="1"/>
        <v>2021</v>
      </c>
    </row>
    <row r="125" spans="1:4" x14ac:dyDescent="0.2">
      <c r="A125" s="5">
        <v>44320</v>
      </c>
      <c r="B125">
        <f>IF(COUNTIFS('Registro de Viajes'!$B$5:$B$34, "&lt;="&amp;A125, 'Registro de Viajes'!$C$5:$C$34, "&gt;="&amp;A125)&gt;0, 1, 0)</f>
        <v>0</v>
      </c>
      <c r="C125">
        <f>SUM(B$2:B125)</f>
        <v>0</v>
      </c>
      <c r="D125">
        <f t="shared" si="1"/>
        <v>2021</v>
      </c>
    </row>
    <row r="126" spans="1:4" x14ac:dyDescent="0.2">
      <c r="A126" s="5">
        <v>44321</v>
      </c>
      <c r="B126">
        <f>IF(COUNTIFS('Registro de Viajes'!$B$5:$B$34, "&lt;="&amp;A126, 'Registro de Viajes'!$C$5:$C$34, "&gt;="&amp;A126)&gt;0, 1, 0)</f>
        <v>0</v>
      </c>
      <c r="C126">
        <f>SUM(B$2:B126)</f>
        <v>0</v>
      </c>
      <c r="D126">
        <f t="shared" si="1"/>
        <v>2021</v>
      </c>
    </row>
    <row r="127" spans="1:4" x14ac:dyDescent="0.2">
      <c r="A127" s="5">
        <v>44322</v>
      </c>
      <c r="B127">
        <f>IF(COUNTIFS('Registro de Viajes'!$B$5:$B$34, "&lt;="&amp;A127, 'Registro de Viajes'!$C$5:$C$34, "&gt;="&amp;A127)&gt;0, 1, 0)</f>
        <v>0</v>
      </c>
      <c r="C127">
        <f>SUM(B$2:B127)</f>
        <v>0</v>
      </c>
      <c r="D127">
        <f t="shared" si="1"/>
        <v>2021</v>
      </c>
    </row>
    <row r="128" spans="1:4" x14ac:dyDescent="0.2">
      <c r="A128" s="5">
        <v>44323</v>
      </c>
      <c r="B128">
        <f>IF(COUNTIFS('Registro de Viajes'!$B$5:$B$34, "&lt;="&amp;A128, 'Registro de Viajes'!$C$5:$C$34, "&gt;="&amp;A128)&gt;0, 1, 0)</f>
        <v>0</v>
      </c>
      <c r="C128">
        <f>SUM(B$2:B128)</f>
        <v>0</v>
      </c>
      <c r="D128">
        <f t="shared" si="1"/>
        <v>2021</v>
      </c>
    </row>
    <row r="129" spans="1:4" x14ac:dyDescent="0.2">
      <c r="A129" s="5">
        <v>44324</v>
      </c>
      <c r="B129">
        <f>IF(COUNTIFS('Registro de Viajes'!$B$5:$B$34, "&lt;="&amp;A129, 'Registro de Viajes'!$C$5:$C$34, "&gt;="&amp;A129)&gt;0, 1, 0)</f>
        <v>0</v>
      </c>
      <c r="C129">
        <f>SUM(B$2:B129)</f>
        <v>0</v>
      </c>
      <c r="D129">
        <f t="shared" si="1"/>
        <v>2021</v>
      </c>
    </row>
    <row r="130" spans="1:4" x14ac:dyDescent="0.2">
      <c r="A130" s="5">
        <v>44325</v>
      </c>
      <c r="B130">
        <f>IF(COUNTIFS('Registro de Viajes'!$B$5:$B$34, "&lt;="&amp;A130, 'Registro de Viajes'!$C$5:$C$34, "&gt;="&amp;A130)&gt;0, 1, 0)</f>
        <v>0</v>
      </c>
      <c r="C130">
        <f>SUM(B$2:B130)</f>
        <v>0</v>
      </c>
      <c r="D130">
        <f t="shared" ref="D130:D193" si="2">YEAR(A130)</f>
        <v>2021</v>
      </c>
    </row>
    <row r="131" spans="1:4" x14ac:dyDescent="0.2">
      <c r="A131" s="5">
        <v>44326</v>
      </c>
      <c r="B131">
        <f>IF(COUNTIFS('Registro de Viajes'!$B$5:$B$34, "&lt;="&amp;A131, 'Registro de Viajes'!$C$5:$C$34, "&gt;="&amp;A131)&gt;0, 1, 0)</f>
        <v>0</v>
      </c>
      <c r="C131">
        <f>SUM(B$2:B131)</f>
        <v>0</v>
      </c>
      <c r="D131">
        <f t="shared" si="2"/>
        <v>2021</v>
      </c>
    </row>
    <row r="132" spans="1:4" x14ac:dyDescent="0.2">
      <c r="A132" s="5">
        <v>44327</v>
      </c>
      <c r="B132">
        <f>IF(COUNTIFS('Registro de Viajes'!$B$5:$B$34, "&lt;="&amp;A132, 'Registro de Viajes'!$C$5:$C$34, "&gt;="&amp;A132)&gt;0, 1, 0)</f>
        <v>0</v>
      </c>
      <c r="C132">
        <f>SUM(B$2:B132)</f>
        <v>0</v>
      </c>
      <c r="D132">
        <f t="shared" si="2"/>
        <v>2021</v>
      </c>
    </row>
    <row r="133" spans="1:4" x14ac:dyDescent="0.2">
      <c r="A133" s="5">
        <v>44328</v>
      </c>
      <c r="B133">
        <f>IF(COUNTIFS('Registro de Viajes'!$B$5:$B$34, "&lt;="&amp;A133, 'Registro de Viajes'!$C$5:$C$34, "&gt;="&amp;A133)&gt;0, 1, 0)</f>
        <v>0</v>
      </c>
      <c r="C133">
        <f>SUM(B$2:B133)</f>
        <v>0</v>
      </c>
      <c r="D133">
        <f t="shared" si="2"/>
        <v>2021</v>
      </c>
    </row>
    <row r="134" spans="1:4" x14ac:dyDescent="0.2">
      <c r="A134" s="5">
        <v>44329</v>
      </c>
      <c r="B134">
        <f>IF(COUNTIFS('Registro de Viajes'!$B$5:$B$34, "&lt;="&amp;A134, 'Registro de Viajes'!$C$5:$C$34, "&gt;="&amp;A134)&gt;0, 1, 0)</f>
        <v>0</v>
      </c>
      <c r="C134">
        <f>SUM(B$2:B134)</f>
        <v>0</v>
      </c>
      <c r="D134">
        <f t="shared" si="2"/>
        <v>2021</v>
      </c>
    </row>
    <row r="135" spans="1:4" x14ac:dyDescent="0.2">
      <c r="A135" s="5">
        <v>44330</v>
      </c>
      <c r="B135">
        <f>IF(COUNTIFS('Registro de Viajes'!$B$5:$B$34, "&lt;="&amp;A135, 'Registro de Viajes'!$C$5:$C$34, "&gt;="&amp;A135)&gt;0, 1, 0)</f>
        <v>0</v>
      </c>
      <c r="C135">
        <f>SUM(B$2:B135)</f>
        <v>0</v>
      </c>
      <c r="D135">
        <f t="shared" si="2"/>
        <v>2021</v>
      </c>
    </row>
    <row r="136" spans="1:4" x14ac:dyDescent="0.2">
      <c r="A136" s="5">
        <v>44331</v>
      </c>
      <c r="B136">
        <f>IF(COUNTIFS('Registro de Viajes'!$B$5:$B$34, "&lt;="&amp;A136, 'Registro de Viajes'!$C$5:$C$34, "&gt;="&amp;A136)&gt;0, 1, 0)</f>
        <v>0</v>
      </c>
      <c r="C136">
        <f>SUM(B$2:B136)</f>
        <v>0</v>
      </c>
      <c r="D136">
        <f t="shared" si="2"/>
        <v>2021</v>
      </c>
    </row>
    <row r="137" spans="1:4" x14ac:dyDescent="0.2">
      <c r="A137" s="5">
        <v>44332</v>
      </c>
      <c r="B137">
        <f>IF(COUNTIFS('Registro de Viajes'!$B$5:$B$34, "&lt;="&amp;A137, 'Registro de Viajes'!$C$5:$C$34, "&gt;="&amp;A137)&gt;0, 1, 0)</f>
        <v>0</v>
      </c>
      <c r="C137">
        <f>SUM(B$2:B137)</f>
        <v>0</v>
      </c>
      <c r="D137">
        <f t="shared" si="2"/>
        <v>2021</v>
      </c>
    </row>
    <row r="138" spans="1:4" x14ac:dyDescent="0.2">
      <c r="A138" s="5">
        <v>44333</v>
      </c>
      <c r="B138">
        <f>IF(COUNTIFS('Registro de Viajes'!$B$5:$B$34, "&lt;="&amp;A138, 'Registro de Viajes'!$C$5:$C$34, "&gt;="&amp;A138)&gt;0, 1, 0)</f>
        <v>0</v>
      </c>
      <c r="C138">
        <f>SUM(B$2:B138)</f>
        <v>0</v>
      </c>
      <c r="D138">
        <f t="shared" si="2"/>
        <v>2021</v>
      </c>
    </row>
    <row r="139" spans="1:4" x14ac:dyDescent="0.2">
      <c r="A139" s="5">
        <v>44334</v>
      </c>
      <c r="B139">
        <f>IF(COUNTIFS('Registro de Viajes'!$B$5:$B$34, "&lt;="&amp;A139, 'Registro de Viajes'!$C$5:$C$34, "&gt;="&amp;A139)&gt;0, 1, 0)</f>
        <v>0</v>
      </c>
      <c r="C139">
        <f>SUM(B$2:B139)</f>
        <v>0</v>
      </c>
      <c r="D139">
        <f t="shared" si="2"/>
        <v>2021</v>
      </c>
    </row>
    <row r="140" spans="1:4" x14ac:dyDescent="0.2">
      <c r="A140" s="5">
        <v>44335</v>
      </c>
      <c r="B140">
        <f>IF(COUNTIFS('Registro de Viajes'!$B$5:$B$34, "&lt;="&amp;A140, 'Registro de Viajes'!$C$5:$C$34, "&gt;="&amp;A140)&gt;0, 1, 0)</f>
        <v>0</v>
      </c>
      <c r="C140">
        <f>SUM(B$2:B140)</f>
        <v>0</v>
      </c>
      <c r="D140">
        <f t="shared" si="2"/>
        <v>2021</v>
      </c>
    </row>
    <row r="141" spans="1:4" x14ac:dyDescent="0.2">
      <c r="A141" s="5">
        <v>44336</v>
      </c>
      <c r="B141">
        <f>IF(COUNTIFS('Registro de Viajes'!$B$5:$B$34, "&lt;="&amp;A141, 'Registro de Viajes'!$C$5:$C$34, "&gt;="&amp;A141)&gt;0, 1, 0)</f>
        <v>0</v>
      </c>
      <c r="C141">
        <f>SUM(B$2:B141)</f>
        <v>0</v>
      </c>
      <c r="D141">
        <f t="shared" si="2"/>
        <v>2021</v>
      </c>
    </row>
    <row r="142" spans="1:4" x14ac:dyDescent="0.2">
      <c r="A142" s="5">
        <v>44337</v>
      </c>
      <c r="B142">
        <f>IF(COUNTIFS('Registro de Viajes'!$B$5:$B$34, "&lt;="&amp;A142, 'Registro de Viajes'!$C$5:$C$34, "&gt;="&amp;A142)&gt;0, 1, 0)</f>
        <v>0</v>
      </c>
      <c r="C142">
        <f>SUM(B$2:B142)</f>
        <v>0</v>
      </c>
      <c r="D142">
        <f t="shared" si="2"/>
        <v>2021</v>
      </c>
    </row>
    <row r="143" spans="1:4" x14ac:dyDescent="0.2">
      <c r="A143" s="5">
        <v>44338</v>
      </c>
      <c r="B143">
        <f>IF(COUNTIFS('Registro de Viajes'!$B$5:$B$34, "&lt;="&amp;A143, 'Registro de Viajes'!$C$5:$C$34, "&gt;="&amp;A143)&gt;0, 1, 0)</f>
        <v>0</v>
      </c>
      <c r="C143">
        <f>SUM(B$2:B143)</f>
        <v>0</v>
      </c>
      <c r="D143">
        <f t="shared" si="2"/>
        <v>2021</v>
      </c>
    </row>
    <row r="144" spans="1:4" x14ac:dyDescent="0.2">
      <c r="A144" s="5">
        <v>44339</v>
      </c>
      <c r="B144">
        <f>IF(COUNTIFS('Registro de Viajes'!$B$5:$B$34, "&lt;="&amp;A144, 'Registro de Viajes'!$C$5:$C$34, "&gt;="&amp;A144)&gt;0, 1, 0)</f>
        <v>0</v>
      </c>
      <c r="C144">
        <f>SUM(B$2:B144)</f>
        <v>0</v>
      </c>
      <c r="D144">
        <f t="shared" si="2"/>
        <v>2021</v>
      </c>
    </row>
    <row r="145" spans="1:4" x14ac:dyDescent="0.2">
      <c r="A145" s="5">
        <v>44340</v>
      </c>
      <c r="B145">
        <f>IF(COUNTIFS('Registro de Viajes'!$B$5:$B$34, "&lt;="&amp;A145, 'Registro de Viajes'!$C$5:$C$34, "&gt;="&amp;A145)&gt;0, 1, 0)</f>
        <v>0</v>
      </c>
      <c r="C145">
        <f>SUM(B$2:B145)</f>
        <v>0</v>
      </c>
      <c r="D145">
        <f t="shared" si="2"/>
        <v>2021</v>
      </c>
    </row>
    <row r="146" spans="1:4" x14ac:dyDescent="0.2">
      <c r="A146" s="5">
        <v>44341</v>
      </c>
      <c r="B146">
        <f>IF(COUNTIFS('Registro de Viajes'!$B$5:$B$34, "&lt;="&amp;A146, 'Registro de Viajes'!$C$5:$C$34, "&gt;="&amp;A146)&gt;0, 1, 0)</f>
        <v>0</v>
      </c>
      <c r="C146">
        <f>SUM(B$2:B146)</f>
        <v>0</v>
      </c>
      <c r="D146">
        <f t="shared" si="2"/>
        <v>2021</v>
      </c>
    </row>
    <row r="147" spans="1:4" x14ac:dyDescent="0.2">
      <c r="A147" s="5">
        <v>44342</v>
      </c>
      <c r="B147">
        <f>IF(COUNTIFS('Registro de Viajes'!$B$5:$B$34, "&lt;="&amp;A147, 'Registro de Viajes'!$C$5:$C$34, "&gt;="&amp;A147)&gt;0, 1, 0)</f>
        <v>0</v>
      </c>
      <c r="C147">
        <f>SUM(B$2:B147)</f>
        <v>0</v>
      </c>
      <c r="D147">
        <f t="shared" si="2"/>
        <v>2021</v>
      </c>
    </row>
    <row r="148" spans="1:4" x14ac:dyDescent="0.2">
      <c r="A148" s="5">
        <v>44343</v>
      </c>
      <c r="B148">
        <f>IF(COUNTIFS('Registro de Viajes'!$B$5:$B$34, "&lt;="&amp;A148, 'Registro de Viajes'!$C$5:$C$34, "&gt;="&amp;A148)&gt;0, 1, 0)</f>
        <v>0</v>
      </c>
      <c r="C148">
        <f>SUM(B$2:B148)</f>
        <v>0</v>
      </c>
      <c r="D148">
        <f t="shared" si="2"/>
        <v>2021</v>
      </c>
    </row>
    <row r="149" spans="1:4" x14ac:dyDescent="0.2">
      <c r="A149" s="5">
        <v>44344</v>
      </c>
      <c r="B149">
        <f>IF(COUNTIFS('Registro de Viajes'!$B$5:$B$34, "&lt;="&amp;A149, 'Registro de Viajes'!$C$5:$C$34, "&gt;="&amp;A149)&gt;0, 1, 0)</f>
        <v>0</v>
      </c>
      <c r="C149">
        <f>SUM(B$2:B149)</f>
        <v>0</v>
      </c>
      <c r="D149">
        <f t="shared" si="2"/>
        <v>2021</v>
      </c>
    </row>
    <row r="150" spans="1:4" x14ac:dyDescent="0.2">
      <c r="A150" s="5">
        <v>44345</v>
      </c>
      <c r="B150">
        <f>IF(COUNTIFS('Registro de Viajes'!$B$5:$B$34, "&lt;="&amp;A150, 'Registro de Viajes'!$C$5:$C$34, "&gt;="&amp;A150)&gt;0, 1, 0)</f>
        <v>0</v>
      </c>
      <c r="C150">
        <f>SUM(B$2:B150)</f>
        <v>0</v>
      </c>
      <c r="D150">
        <f t="shared" si="2"/>
        <v>2021</v>
      </c>
    </row>
    <row r="151" spans="1:4" x14ac:dyDescent="0.2">
      <c r="A151" s="5">
        <v>44346</v>
      </c>
      <c r="B151">
        <f>IF(COUNTIFS('Registro de Viajes'!$B$5:$B$34, "&lt;="&amp;A151, 'Registro de Viajes'!$C$5:$C$34, "&gt;="&amp;A151)&gt;0, 1, 0)</f>
        <v>0</v>
      </c>
      <c r="C151">
        <f>SUM(B$2:B151)</f>
        <v>0</v>
      </c>
      <c r="D151">
        <f t="shared" si="2"/>
        <v>2021</v>
      </c>
    </row>
    <row r="152" spans="1:4" x14ac:dyDescent="0.2">
      <c r="A152" s="5">
        <v>44347</v>
      </c>
      <c r="B152">
        <f>IF(COUNTIFS('Registro de Viajes'!$B$5:$B$34, "&lt;="&amp;A152, 'Registro de Viajes'!$C$5:$C$34, "&gt;="&amp;A152)&gt;0, 1, 0)</f>
        <v>0</v>
      </c>
      <c r="C152">
        <f>SUM(B$2:B152)</f>
        <v>0</v>
      </c>
      <c r="D152">
        <f t="shared" si="2"/>
        <v>2021</v>
      </c>
    </row>
    <row r="153" spans="1:4" x14ac:dyDescent="0.2">
      <c r="A153" s="5">
        <v>44348</v>
      </c>
      <c r="B153">
        <f>IF(COUNTIFS('Registro de Viajes'!$B$5:$B$34, "&lt;="&amp;A153, 'Registro de Viajes'!$C$5:$C$34, "&gt;="&amp;A153)&gt;0, 1, 0)</f>
        <v>0</v>
      </c>
      <c r="C153">
        <f>SUM(B$2:B153)</f>
        <v>0</v>
      </c>
      <c r="D153">
        <f t="shared" si="2"/>
        <v>2021</v>
      </c>
    </row>
    <row r="154" spans="1:4" x14ac:dyDescent="0.2">
      <c r="A154" s="5">
        <v>44349</v>
      </c>
      <c r="B154">
        <f>IF(COUNTIFS('Registro de Viajes'!$B$5:$B$34, "&lt;="&amp;A154, 'Registro de Viajes'!$C$5:$C$34, "&gt;="&amp;A154)&gt;0, 1, 0)</f>
        <v>0</v>
      </c>
      <c r="C154">
        <f>SUM(B$2:B154)</f>
        <v>0</v>
      </c>
      <c r="D154">
        <f t="shared" si="2"/>
        <v>2021</v>
      </c>
    </row>
    <row r="155" spans="1:4" x14ac:dyDescent="0.2">
      <c r="A155" s="5">
        <v>44350</v>
      </c>
      <c r="B155">
        <f>IF(COUNTIFS('Registro de Viajes'!$B$5:$B$34, "&lt;="&amp;A155, 'Registro de Viajes'!$C$5:$C$34, "&gt;="&amp;A155)&gt;0, 1, 0)</f>
        <v>0</v>
      </c>
      <c r="C155">
        <f>SUM(B$2:B155)</f>
        <v>0</v>
      </c>
      <c r="D155">
        <f t="shared" si="2"/>
        <v>2021</v>
      </c>
    </row>
    <row r="156" spans="1:4" x14ac:dyDescent="0.2">
      <c r="A156" s="5">
        <v>44351</v>
      </c>
      <c r="B156">
        <f>IF(COUNTIFS('Registro de Viajes'!$B$5:$B$34, "&lt;="&amp;A156, 'Registro de Viajes'!$C$5:$C$34, "&gt;="&amp;A156)&gt;0, 1, 0)</f>
        <v>0</v>
      </c>
      <c r="C156">
        <f>SUM(B$2:B156)</f>
        <v>0</v>
      </c>
      <c r="D156">
        <f t="shared" si="2"/>
        <v>2021</v>
      </c>
    </row>
    <row r="157" spans="1:4" x14ac:dyDescent="0.2">
      <c r="A157" s="5">
        <v>44352</v>
      </c>
      <c r="B157">
        <f>IF(COUNTIFS('Registro de Viajes'!$B$5:$B$34, "&lt;="&amp;A157, 'Registro de Viajes'!$C$5:$C$34, "&gt;="&amp;A157)&gt;0, 1, 0)</f>
        <v>0</v>
      </c>
      <c r="C157">
        <f>SUM(B$2:B157)</f>
        <v>0</v>
      </c>
      <c r="D157">
        <f t="shared" si="2"/>
        <v>2021</v>
      </c>
    </row>
    <row r="158" spans="1:4" x14ac:dyDescent="0.2">
      <c r="A158" s="5">
        <v>44353</v>
      </c>
      <c r="B158">
        <f>IF(COUNTIFS('Registro de Viajes'!$B$5:$B$34, "&lt;="&amp;A158, 'Registro de Viajes'!$C$5:$C$34, "&gt;="&amp;A158)&gt;0, 1, 0)</f>
        <v>0</v>
      </c>
      <c r="C158">
        <f>SUM(B$2:B158)</f>
        <v>0</v>
      </c>
      <c r="D158">
        <f t="shared" si="2"/>
        <v>2021</v>
      </c>
    </row>
    <row r="159" spans="1:4" x14ac:dyDescent="0.2">
      <c r="A159" s="5">
        <v>44354</v>
      </c>
      <c r="B159">
        <f>IF(COUNTIFS('Registro de Viajes'!$B$5:$B$34, "&lt;="&amp;A159, 'Registro de Viajes'!$C$5:$C$34, "&gt;="&amp;A159)&gt;0, 1, 0)</f>
        <v>0</v>
      </c>
      <c r="C159">
        <f>SUM(B$2:B159)</f>
        <v>0</v>
      </c>
      <c r="D159">
        <f t="shared" si="2"/>
        <v>2021</v>
      </c>
    </row>
    <row r="160" spans="1:4" x14ac:dyDescent="0.2">
      <c r="A160" s="5">
        <v>44355</v>
      </c>
      <c r="B160">
        <f>IF(COUNTIFS('Registro de Viajes'!$B$5:$B$34, "&lt;="&amp;A160, 'Registro de Viajes'!$C$5:$C$34, "&gt;="&amp;A160)&gt;0, 1, 0)</f>
        <v>0</v>
      </c>
      <c r="C160">
        <f>SUM(B$2:B160)</f>
        <v>0</v>
      </c>
      <c r="D160">
        <f t="shared" si="2"/>
        <v>2021</v>
      </c>
    </row>
    <row r="161" spans="1:4" x14ac:dyDescent="0.2">
      <c r="A161" s="5">
        <v>44356</v>
      </c>
      <c r="B161">
        <f>IF(COUNTIFS('Registro de Viajes'!$B$5:$B$34, "&lt;="&amp;A161, 'Registro de Viajes'!$C$5:$C$34, "&gt;="&amp;A161)&gt;0, 1, 0)</f>
        <v>0</v>
      </c>
      <c r="C161">
        <f>SUM(B$2:B161)</f>
        <v>0</v>
      </c>
      <c r="D161">
        <f t="shared" si="2"/>
        <v>2021</v>
      </c>
    </row>
    <row r="162" spans="1:4" x14ac:dyDescent="0.2">
      <c r="A162" s="5">
        <v>44357</v>
      </c>
      <c r="B162">
        <f>IF(COUNTIFS('Registro de Viajes'!$B$5:$B$34, "&lt;="&amp;A162, 'Registro de Viajes'!$C$5:$C$34, "&gt;="&amp;A162)&gt;0, 1, 0)</f>
        <v>0</v>
      </c>
      <c r="C162">
        <f>SUM(B$2:B162)</f>
        <v>0</v>
      </c>
      <c r="D162">
        <f t="shared" si="2"/>
        <v>2021</v>
      </c>
    </row>
    <row r="163" spans="1:4" x14ac:dyDescent="0.2">
      <c r="A163" s="5">
        <v>44358</v>
      </c>
      <c r="B163">
        <f>IF(COUNTIFS('Registro de Viajes'!$B$5:$B$34, "&lt;="&amp;A163, 'Registro de Viajes'!$C$5:$C$34, "&gt;="&amp;A163)&gt;0, 1, 0)</f>
        <v>0</v>
      </c>
      <c r="C163">
        <f>SUM(B$2:B163)</f>
        <v>0</v>
      </c>
      <c r="D163">
        <f t="shared" si="2"/>
        <v>2021</v>
      </c>
    </row>
    <row r="164" spans="1:4" x14ac:dyDescent="0.2">
      <c r="A164" s="5">
        <v>44359</v>
      </c>
      <c r="B164">
        <f>IF(COUNTIFS('Registro de Viajes'!$B$5:$B$34, "&lt;="&amp;A164, 'Registro de Viajes'!$C$5:$C$34, "&gt;="&amp;A164)&gt;0, 1, 0)</f>
        <v>0</v>
      </c>
      <c r="C164">
        <f>SUM(B$2:B164)</f>
        <v>0</v>
      </c>
      <c r="D164">
        <f t="shared" si="2"/>
        <v>2021</v>
      </c>
    </row>
    <row r="165" spans="1:4" x14ac:dyDescent="0.2">
      <c r="A165" s="5">
        <v>44360</v>
      </c>
      <c r="B165">
        <f>IF(COUNTIFS('Registro de Viajes'!$B$5:$B$34, "&lt;="&amp;A165, 'Registro de Viajes'!$C$5:$C$34, "&gt;="&amp;A165)&gt;0, 1, 0)</f>
        <v>0</v>
      </c>
      <c r="C165">
        <f>SUM(B$2:B165)</f>
        <v>0</v>
      </c>
      <c r="D165">
        <f t="shared" si="2"/>
        <v>2021</v>
      </c>
    </row>
    <row r="166" spans="1:4" x14ac:dyDescent="0.2">
      <c r="A166" s="5">
        <v>44361</v>
      </c>
      <c r="B166">
        <f>IF(COUNTIFS('Registro de Viajes'!$B$5:$B$34, "&lt;="&amp;A166, 'Registro de Viajes'!$C$5:$C$34, "&gt;="&amp;A166)&gt;0, 1, 0)</f>
        <v>0</v>
      </c>
      <c r="C166">
        <f>SUM(B$2:B166)</f>
        <v>0</v>
      </c>
      <c r="D166">
        <f t="shared" si="2"/>
        <v>2021</v>
      </c>
    </row>
    <row r="167" spans="1:4" x14ac:dyDescent="0.2">
      <c r="A167" s="5">
        <v>44362</v>
      </c>
      <c r="B167">
        <f>IF(COUNTIFS('Registro de Viajes'!$B$5:$B$34, "&lt;="&amp;A167, 'Registro de Viajes'!$C$5:$C$34, "&gt;="&amp;A167)&gt;0, 1, 0)</f>
        <v>0</v>
      </c>
      <c r="C167">
        <f>SUM(B$2:B167)</f>
        <v>0</v>
      </c>
      <c r="D167">
        <f t="shared" si="2"/>
        <v>2021</v>
      </c>
    </row>
    <row r="168" spans="1:4" x14ac:dyDescent="0.2">
      <c r="A168" s="5">
        <v>44363</v>
      </c>
      <c r="B168">
        <f>IF(COUNTIFS('Registro de Viajes'!$B$5:$B$34, "&lt;="&amp;A168, 'Registro de Viajes'!$C$5:$C$34, "&gt;="&amp;A168)&gt;0, 1, 0)</f>
        <v>0</v>
      </c>
      <c r="C168">
        <f>SUM(B$2:B168)</f>
        <v>0</v>
      </c>
      <c r="D168">
        <f t="shared" si="2"/>
        <v>2021</v>
      </c>
    </row>
    <row r="169" spans="1:4" x14ac:dyDescent="0.2">
      <c r="A169" s="5">
        <v>44364</v>
      </c>
      <c r="B169">
        <f>IF(COUNTIFS('Registro de Viajes'!$B$5:$B$34, "&lt;="&amp;A169, 'Registro de Viajes'!$C$5:$C$34, "&gt;="&amp;A169)&gt;0, 1, 0)</f>
        <v>0</v>
      </c>
      <c r="C169">
        <f>SUM(B$2:B169)</f>
        <v>0</v>
      </c>
      <c r="D169">
        <f t="shared" si="2"/>
        <v>2021</v>
      </c>
    </row>
    <row r="170" spans="1:4" x14ac:dyDescent="0.2">
      <c r="A170" s="5">
        <v>44365</v>
      </c>
      <c r="B170">
        <f>IF(COUNTIFS('Registro de Viajes'!$B$5:$B$34, "&lt;="&amp;A170, 'Registro de Viajes'!$C$5:$C$34, "&gt;="&amp;A170)&gt;0, 1, 0)</f>
        <v>0</v>
      </c>
      <c r="C170">
        <f>SUM(B$2:B170)</f>
        <v>0</v>
      </c>
      <c r="D170">
        <f t="shared" si="2"/>
        <v>2021</v>
      </c>
    </row>
    <row r="171" spans="1:4" x14ac:dyDescent="0.2">
      <c r="A171" s="5">
        <v>44366</v>
      </c>
      <c r="B171">
        <f>IF(COUNTIFS('Registro de Viajes'!$B$5:$B$34, "&lt;="&amp;A171, 'Registro de Viajes'!$C$5:$C$34, "&gt;="&amp;A171)&gt;0, 1, 0)</f>
        <v>0</v>
      </c>
      <c r="C171">
        <f>SUM(B$2:B171)</f>
        <v>0</v>
      </c>
      <c r="D171">
        <f t="shared" si="2"/>
        <v>2021</v>
      </c>
    </row>
    <row r="172" spans="1:4" x14ac:dyDescent="0.2">
      <c r="A172" s="5">
        <v>44367</v>
      </c>
      <c r="B172">
        <f>IF(COUNTIFS('Registro de Viajes'!$B$5:$B$34, "&lt;="&amp;A172, 'Registro de Viajes'!$C$5:$C$34, "&gt;="&amp;A172)&gt;0, 1, 0)</f>
        <v>0</v>
      </c>
      <c r="C172">
        <f>SUM(B$2:B172)</f>
        <v>0</v>
      </c>
      <c r="D172">
        <f t="shared" si="2"/>
        <v>2021</v>
      </c>
    </row>
    <row r="173" spans="1:4" x14ac:dyDescent="0.2">
      <c r="A173" s="5">
        <v>44368</v>
      </c>
      <c r="B173">
        <f>IF(COUNTIFS('Registro de Viajes'!$B$5:$B$34, "&lt;="&amp;A173, 'Registro de Viajes'!$C$5:$C$34, "&gt;="&amp;A173)&gt;0, 1, 0)</f>
        <v>0</v>
      </c>
      <c r="C173">
        <f>SUM(B$2:B173)</f>
        <v>0</v>
      </c>
      <c r="D173">
        <f t="shared" si="2"/>
        <v>2021</v>
      </c>
    </row>
    <row r="174" spans="1:4" x14ac:dyDescent="0.2">
      <c r="A174" s="5">
        <v>44369</v>
      </c>
      <c r="B174">
        <f>IF(COUNTIFS('Registro de Viajes'!$B$5:$B$34, "&lt;="&amp;A174, 'Registro de Viajes'!$C$5:$C$34, "&gt;="&amp;A174)&gt;0, 1, 0)</f>
        <v>0</v>
      </c>
      <c r="C174">
        <f>SUM(B$2:B174)</f>
        <v>0</v>
      </c>
      <c r="D174">
        <f t="shared" si="2"/>
        <v>2021</v>
      </c>
    </row>
    <row r="175" spans="1:4" x14ac:dyDescent="0.2">
      <c r="A175" s="5">
        <v>44370</v>
      </c>
      <c r="B175">
        <f>IF(COUNTIFS('Registro de Viajes'!$B$5:$B$34, "&lt;="&amp;A175, 'Registro de Viajes'!$C$5:$C$34, "&gt;="&amp;A175)&gt;0, 1, 0)</f>
        <v>0</v>
      </c>
      <c r="C175">
        <f>SUM(B$2:B175)</f>
        <v>0</v>
      </c>
      <c r="D175">
        <f t="shared" si="2"/>
        <v>2021</v>
      </c>
    </row>
    <row r="176" spans="1:4" x14ac:dyDescent="0.2">
      <c r="A176" s="5">
        <v>44371</v>
      </c>
      <c r="B176">
        <f>IF(COUNTIFS('Registro de Viajes'!$B$5:$B$34, "&lt;="&amp;A176, 'Registro de Viajes'!$C$5:$C$34, "&gt;="&amp;A176)&gt;0, 1, 0)</f>
        <v>0</v>
      </c>
      <c r="C176">
        <f>SUM(B$2:B176)</f>
        <v>0</v>
      </c>
      <c r="D176">
        <f t="shared" si="2"/>
        <v>2021</v>
      </c>
    </row>
    <row r="177" spans="1:4" x14ac:dyDescent="0.2">
      <c r="A177" s="5">
        <v>44372</v>
      </c>
      <c r="B177">
        <f>IF(COUNTIFS('Registro de Viajes'!$B$5:$B$34, "&lt;="&amp;A177, 'Registro de Viajes'!$C$5:$C$34, "&gt;="&amp;A177)&gt;0, 1, 0)</f>
        <v>0</v>
      </c>
      <c r="C177">
        <f>SUM(B$2:B177)</f>
        <v>0</v>
      </c>
      <c r="D177">
        <f t="shared" si="2"/>
        <v>2021</v>
      </c>
    </row>
    <row r="178" spans="1:4" x14ac:dyDescent="0.2">
      <c r="A178" s="5">
        <v>44373</v>
      </c>
      <c r="B178">
        <f>IF(COUNTIFS('Registro de Viajes'!$B$5:$B$34, "&lt;="&amp;A178, 'Registro de Viajes'!$C$5:$C$34, "&gt;="&amp;A178)&gt;0, 1, 0)</f>
        <v>0</v>
      </c>
      <c r="C178">
        <f>SUM(B$2:B178)</f>
        <v>0</v>
      </c>
      <c r="D178">
        <f t="shared" si="2"/>
        <v>2021</v>
      </c>
    </row>
    <row r="179" spans="1:4" x14ac:dyDescent="0.2">
      <c r="A179" s="5">
        <v>44374</v>
      </c>
      <c r="B179">
        <f>IF(COUNTIFS('Registro de Viajes'!$B$5:$B$34, "&lt;="&amp;A179, 'Registro de Viajes'!$C$5:$C$34, "&gt;="&amp;A179)&gt;0, 1, 0)</f>
        <v>0</v>
      </c>
      <c r="C179">
        <f>SUM(B$2:B179)</f>
        <v>0</v>
      </c>
      <c r="D179">
        <f t="shared" si="2"/>
        <v>2021</v>
      </c>
    </row>
    <row r="180" spans="1:4" x14ac:dyDescent="0.2">
      <c r="A180" s="5">
        <v>44375</v>
      </c>
      <c r="B180">
        <f>IF(COUNTIFS('Registro de Viajes'!$B$5:$B$34, "&lt;="&amp;A180, 'Registro de Viajes'!$C$5:$C$34, "&gt;="&amp;A180)&gt;0, 1, 0)</f>
        <v>0</v>
      </c>
      <c r="C180">
        <f>SUM(B$2:B180)</f>
        <v>0</v>
      </c>
      <c r="D180">
        <f t="shared" si="2"/>
        <v>2021</v>
      </c>
    </row>
    <row r="181" spans="1:4" x14ac:dyDescent="0.2">
      <c r="A181" s="5">
        <v>44376</v>
      </c>
      <c r="B181">
        <f>IF(COUNTIFS('Registro de Viajes'!$B$5:$B$34, "&lt;="&amp;A181, 'Registro de Viajes'!$C$5:$C$34, "&gt;="&amp;A181)&gt;0, 1, 0)</f>
        <v>0</v>
      </c>
      <c r="C181">
        <f>SUM(B$2:B181)</f>
        <v>0</v>
      </c>
      <c r="D181">
        <f t="shared" si="2"/>
        <v>2021</v>
      </c>
    </row>
    <row r="182" spans="1:4" x14ac:dyDescent="0.2">
      <c r="A182" s="5">
        <v>44377</v>
      </c>
      <c r="B182">
        <f>IF(COUNTIFS('Registro de Viajes'!$B$5:$B$34, "&lt;="&amp;A182, 'Registro de Viajes'!$C$5:$C$34, "&gt;="&amp;A182)&gt;0, 1, 0)</f>
        <v>0</v>
      </c>
      <c r="C182">
        <f>SUM(B$2:B182)</f>
        <v>0</v>
      </c>
      <c r="D182">
        <f t="shared" si="2"/>
        <v>2021</v>
      </c>
    </row>
    <row r="183" spans="1:4" x14ac:dyDescent="0.2">
      <c r="A183" s="5">
        <v>44378</v>
      </c>
      <c r="B183">
        <f>IF(COUNTIFS('Registro de Viajes'!$B$5:$B$34, "&lt;="&amp;A183, 'Registro de Viajes'!$C$5:$C$34, "&gt;="&amp;A183)&gt;0, 1, 0)</f>
        <v>0</v>
      </c>
      <c r="C183">
        <f>SUM(B$2:B183)</f>
        <v>0</v>
      </c>
      <c r="D183">
        <f t="shared" si="2"/>
        <v>2021</v>
      </c>
    </row>
    <row r="184" spans="1:4" x14ac:dyDescent="0.2">
      <c r="A184" s="5">
        <v>44379</v>
      </c>
      <c r="B184">
        <f>IF(COUNTIFS('Registro de Viajes'!$B$5:$B$34, "&lt;="&amp;A184, 'Registro de Viajes'!$C$5:$C$34, "&gt;="&amp;A184)&gt;0, 1, 0)</f>
        <v>0</v>
      </c>
      <c r="C184">
        <f>SUM(B$2:B184)</f>
        <v>0</v>
      </c>
      <c r="D184">
        <f t="shared" si="2"/>
        <v>2021</v>
      </c>
    </row>
    <row r="185" spans="1:4" x14ac:dyDescent="0.2">
      <c r="A185" s="5">
        <v>44380</v>
      </c>
      <c r="B185">
        <f>IF(COUNTIFS('Registro de Viajes'!$B$5:$B$34, "&lt;="&amp;A185, 'Registro de Viajes'!$C$5:$C$34, "&gt;="&amp;A185)&gt;0, 1, 0)</f>
        <v>0</v>
      </c>
      <c r="C185">
        <f>SUM(B$2:B185)</f>
        <v>0</v>
      </c>
      <c r="D185">
        <f t="shared" si="2"/>
        <v>2021</v>
      </c>
    </row>
    <row r="186" spans="1:4" x14ac:dyDescent="0.2">
      <c r="A186" s="5">
        <v>44381</v>
      </c>
      <c r="B186">
        <f>IF(COUNTIFS('Registro de Viajes'!$B$5:$B$34, "&lt;="&amp;A186, 'Registro de Viajes'!$C$5:$C$34, "&gt;="&amp;A186)&gt;0, 1, 0)</f>
        <v>0</v>
      </c>
      <c r="C186">
        <f>SUM(B$2:B186)</f>
        <v>0</v>
      </c>
      <c r="D186">
        <f t="shared" si="2"/>
        <v>2021</v>
      </c>
    </row>
    <row r="187" spans="1:4" x14ac:dyDescent="0.2">
      <c r="A187" s="5">
        <v>44382</v>
      </c>
      <c r="B187">
        <f>IF(COUNTIFS('Registro de Viajes'!$B$5:$B$34, "&lt;="&amp;A187, 'Registro de Viajes'!$C$5:$C$34, "&gt;="&amp;A187)&gt;0, 1, 0)</f>
        <v>0</v>
      </c>
      <c r="C187">
        <f>SUM(B$2:B187)</f>
        <v>0</v>
      </c>
      <c r="D187">
        <f t="shared" si="2"/>
        <v>2021</v>
      </c>
    </row>
    <row r="188" spans="1:4" x14ac:dyDescent="0.2">
      <c r="A188" s="5">
        <v>44383</v>
      </c>
      <c r="B188">
        <f>IF(COUNTIFS('Registro de Viajes'!$B$5:$B$34, "&lt;="&amp;A188, 'Registro de Viajes'!$C$5:$C$34, "&gt;="&amp;A188)&gt;0, 1, 0)</f>
        <v>0</v>
      </c>
      <c r="C188">
        <f>SUM(B$2:B188)</f>
        <v>0</v>
      </c>
      <c r="D188">
        <f t="shared" si="2"/>
        <v>2021</v>
      </c>
    </row>
    <row r="189" spans="1:4" x14ac:dyDescent="0.2">
      <c r="A189" s="5">
        <v>44384</v>
      </c>
      <c r="B189">
        <f>IF(COUNTIFS('Registro de Viajes'!$B$5:$B$34, "&lt;="&amp;A189, 'Registro de Viajes'!$C$5:$C$34, "&gt;="&amp;A189)&gt;0, 1, 0)</f>
        <v>0</v>
      </c>
      <c r="C189">
        <f>SUM(B$2:B189)</f>
        <v>0</v>
      </c>
      <c r="D189">
        <f t="shared" si="2"/>
        <v>2021</v>
      </c>
    </row>
    <row r="190" spans="1:4" x14ac:dyDescent="0.2">
      <c r="A190" s="5">
        <v>44385</v>
      </c>
      <c r="B190">
        <f>IF(COUNTIFS('Registro de Viajes'!$B$5:$B$34, "&lt;="&amp;A190, 'Registro de Viajes'!$C$5:$C$34, "&gt;="&amp;A190)&gt;0, 1, 0)</f>
        <v>0</v>
      </c>
      <c r="C190">
        <f>SUM(B$2:B190)</f>
        <v>0</v>
      </c>
      <c r="D190">
        <f t="shared" si="2"/>
        <v>2021</v>
      </c>
    </row>
    <row r="191" spans="1:4" x14ac:dyDescent="0.2">
      <c r="A191" s="5">
        <v>44386</v>
      </c>
      <c r="B191">
        <f>IF(COUNTIFS('Registro de Viajes'!$B$5:$B$34, "&lt;="&amp;A191, 'Registro de Viajes'!$C$5:$C$34, "&gt;="&amp;A191)&gt;0, 1, 0)</f>
        <v>0</v>
      </c>
      <c r="C191">
        <f>SUM(B$2:B191)</f>
        <v>0</v>
      </c>
      <c r="D191">
        <f t="shared" si="2"/>
        <v>2021</v>
      </c>
    </row>
    <row r="192" spans="1:4" x14ac:dyDescent="0.2">
      <c r="A192" s="5">
        <v>44387</v>
      </c>
      <c r="B192">
        <f>IF(COUNTIFS('Registro de Viajes'!$B$5:$B$34, "&lt;="&amp;A192, 'Registro de Viajes'!$C$5:$C$34, "&gt;="&amp;A192)&gt;0, 1, 0)</f>
        <v>0</v>
      </c>
      <c r="C192">
        <f>SUM(B$2:B192)</f>
        <v>0</v>
      </c>
      <c r="D192">
        <f t="shared" si="2"/>
        <v>2021</v>
      </c>
    </row>
    <row r="193" spans="1:4" x14ac:dyDescent="0.2">
      <c r="A193" s="5">
        <v>44388</v>
      </c>
      <c r="B193">
        <f>IF(COUNTIFS('Registro de Viajes'!$B$5:$B$34, "&lt;="&amp;A193, 'Registro de Viajes'!$C$5:$C$34, "&gt;="&amp;A193)&gt;0, 1, 0)</f>
        <v>0</v>
      </c>
      <c r="C193">
        <f>SUM(B$2:B193)</f>
        <v>0</v>
      </c>
      <c r="D193">
        <f t="shared" si="2"/>
        <v>2021</v>
      </c>
    </row>
    <row r="194" spans="1:4" x14ac:dyDescent="0.2">
      <c r="A194" s="5">
        <v>44389</v>
      </c>
      <c r="B194">
        <f>IF(COUNTIFS('Registro de Viajes'!$B$5:$B$34, "&lt;="&amp;A194, 'Registro de Viajes'!$C$5:$C$34, "&gt;="&amp;A194)&gt;0, 1, 0)</f>
        <v>0</v>
      </c>
      <c r="C194">
        <f>SUM(B$2:B194)</f>
        <v>0</v>
      </c>
      <c r="D194">
        <f t="shared" ref="D194:D257" si="3">YEAR(A194)</f>
        <v>2021</v>
      </c>
    </row>
    <row r="195" spans="1:4" x14ac:dyDescent="0.2">
      <c r="A195" s="5">
        <v>44390</v>
      </c>
      <c r="B195">
        <f>IF(COUNTIFS('Registro de Viajes'!$B$5:$B$34, "&lt;="&amp;A195, 'Registro de Viajes'!$C$5:$C$34, "&gt;="&amp;A195)&gt;0, 1, 0)</f>
        <v>0</v>
      </c>
      <c r="C195">
        <f>SUM(B$2:B195)</f>
        <v>0</v>
      </c>
      <c r="D195">
        <f t="shared" si="3"/>
        <v>2021</v>
      </c>
    </row>
    <row r="196" spans="1:4" x14ac:dyDescent="0.2">
      <c r="A196" s="5">
        <v>44391</v>
      </c>
      <c r="B196">
        <f>IF(COUNTIFS('Registro de Viajes'!$B$5:$B$34, "&lt;="&amp;A196, 'Registro de Viajes'!$C$5:$C$34, "&gt;="&amp;A196)&gt;0, 1, 0)</f>
        <v>0</v>
      </c>
      <c r="C196">
        <f>SUM(B$2:B196)</f>
        <v>0</v>
      </c>
      <c r="D196">
        <f t="shared" si="3"/>
        <v>2021</v>
      </c>
    </row>
    <row r="197" spans="1:4" x14ac:dyDescent="0.2">
      <c r="A197" s="5">
        <v>44392</v>
      </c>
      <c r="B197">
        <f>IF(COUNTIFS('Registro de Viajes'!$B$5:$B$34, "&lt;="&amp;A197, 'Registro de Viajes'!$C$5:$C$34, "&gt;="&amp;A197)&gt;0, 1, 0)</f>
        <v>0</v>
      </c>
      <c r="C197">
        <f>SUM(B$2:B197)</f>
        <v>0</v>
      </c>
      <c r="D197">
        <f t="shared" si="3"/>
        <v>2021</v>
      </c>
    </row>
    <row r="198" spans="1:4" x14ac:dyDescent="0.2">
      <c r="A198" s="5">
        <v>44393</v>
      </c>
      <c r="B198">
        <f>IF(COUNTIFS('Registro de Viajes'!$B$5:$B$34, "&lt;="&amp;A198, 'Registro de Viajes'!$C$5:$C$34, "&gt;="&amp;A198)&gt;0, 1, 0)</f>
        <v>0</v>
      </c>
      <c r="C198">
        <f>SUM(B$2:B198)</f>
        <v>0</v>
      </c>
      <c r="D198">
        <f t="shared" si="3"/>
        <v>2021</v>
      </c>
    </row>
    <row r="199" spans="1:4" x14ac:dyDescent="0.2">
      <c r="A199" s="5">
        <v>44394</v>
      </c>
      <c r="B199">
        <f>IF(COUNTIFS('Registro de Viajes'!$B$5:$B$34, "&lt;="&amp;A199, 'Registro de Viajes'!$C$5:$C$34, "&gt;="&amp;A199)&gt;0, 1, 0)</f>
        <v>0</v>
      </c>
      <c r="C199">
        <f>SUM(B$2:B199)</f>
        <v>0</v>
      </c>
      <c r="D199">
        <f t="shared" si="3"/>
        <v>2021</v>
      </c>
    </row>
    <row r="200" spans="1:4" x14ac:dyDescent="0.2">
      <c r="A200" s="5">
        <v>44395</v>
      </c>
      <c r="B200">
        <f>IF(COUNTIFS('Registro de Viajes'!$B$5:$B$34, "&lt;="&amp;A200, 'Registro de Viajes'!$C$5:$C$34, "&gt;="&amp;A200)&gt;0, 1, 0)</f>
        <v>0</v>
      </c>
      <c r="C200">
        <f>SUM(B$2:B200)</f>
        <v>0</v>
      </c>
      <c r="D200">
        <f t="shared" si="3"/>
        <v>2021</v>
      </c>
    </row>
    <row r="201" spans="1:4" x14ac:dyDescent="0.2">
      <c r="A201" s="5">
        <v>44396</v>
      </c>
      <c r="B201">
        <f>IF(COUNTIFS('Registro de Viajes'!$B$5:$B$34, "&lt;="&amp;A201, 'Registro de Viajes'!$C$5:$C$34, "&gt;="&amp;A201)&gt;0, 1, 0)</f>
        <v>0</v>
      </c>
      <c r="C201">
        <f>SUM(B$2:B201)</f>
        <v>0</v>
      </c>
      <c r="D201">
        <f t="shared" si="3"/>
        <v>2021</v>
      </c>
    </row>
    <row r="202" spans="1:4" x14ac:dyDescent="0.2">
      <c r="A202" s="5">
        <v>44397</v>
      </c>
      <c r="B202">
        <f>IF(COUNTIFS('Registro de Viajes'!$B$5:$B$34, "&lt;="&amp;A202, 'Registro de Viajes'!$C$5:$C$34, "&gt;="&amp;A202)&gt;0, 1, 0)</f>
        <v>0</v>
      </c>
      <c r="C202">
        <f>SUM(B$2:B202)</f>
        <v>0</v>
      </c>
      <c r="D202">
        <f t="shared" si="3"/>
        <v>2021</v>
      </c>
    </row>
    <row r="203" spans="1:4" x14ac:dyDescent="0.2">
      <c r="A203" s="5">
        <v>44398</v>
      </c>
      <c r="B203">
        <f>IF(COUNTIFS('Registro de Viajes'!$B$5:$B$34, "&lt;="&amp;A203, 'Registro de Viajes'!$C$5:$C$34, "&gt;="&amp;A203)&gt;0, 1, 0)</f>
        <v>0</v>
      </c>
      <c r="C203">
        <f>SUM(B$2:B203)</f>
        <v>0</v>
      </c>
      <c r="D203">
        <f t="shared" si="3"/>
        <v>2021</v>
      </c>
    </row>
    <row r="204" spans="1:4" x14ac:dyDescent="0.2">
      <c r="A204" s="5">
        <v>44399</v>
      </c>
      <c r="B204">
        <f>IF(COUNTIFS('Registro de Viajes'!$B$5:$B$34, "&lt;="&amp;A204, 'Registro de Viajes'!$C$5:$C$34, "&gt;="&amp;A204)&gt;0, 1, 0)</f>
        <v>0</v>
      </c>
      <c r="C204">
        <f>SUM(B$2:B204)</f>
        <v>0</v>
      </c>
      <c r="D204">
        <f t="shared" si="3"/>
        <v>2021</v>
      </c>
    </row>
    <row r="205" spans="1:4" x14ac:dyDescent="0.2">
      <c r="A205" s="5">
        <v>44400</v>
      </c>
      <c r="B205">
        <f>IF(COUNTIFS('Registro de Viajes'!$B$5:$B$34, "&lt;="&amp;A205, 'Registro de Viajes'!$C$5:$C$34, "&gt;="&amp;A205)&gt;0, 1, 0)</f>
        <v>0</v>
      </c>
      <c r="C205">
        <f>SUM(B$2:B205)</f>
        <v>0</v>
      </c>
      <c r="D205">
        <f t="shared" si="3"/>
        <v>2021</v>
      </c>
    </row>
    <row r="206" spans="1:4" x14ac:dyDescent="0.2">
      <c r="A206" s="5">
        <v>44401</v>
      </c>
      <c r="B206">
        <f>IF(COUNTIFS('Registro de Viajes'!$B$5:$B$34, "&lt;="&amp;A206, 'Registro de Viajes'!$C$5:$C$34, "&gt;="&amp;A206)&gt;0, 1, 0)</f>
        <v>0</v>
      </c>
      <c r="C206">
        <f>SUM(B$2:B206)</f>
        <v>0</v>
      </c>
      <c r="D206">
        <f t="shared" si="3"/>
        <v>2021</v>
      </c>
    </row>
    <row r="207" spans="1:4" x14ac:dyDescent="0.2">
      <c r="A207" s="5">
        <v>44402</v>
      </c>
      <c r="B207">
        <f>IF(COUNTIFS('Registro de Viajes'!$B$5:$B$34, "&lt;="&amp;A207, 'Registro de Viajes'!$C$5:$C$34, "&gt;="&amp;A207)&gt;0, 1, 0)</f>
        <v>0</v>
      </c>
      <c r="C207">
        <f>SUM(B$2:B207)</f>
        <v>0</v>
      </c>
      <c r="D207">
        <f t="shared" si="3"/>
        <v>2021</v>
      </c>
    </row>
    <row r="208" spans="1:4" x14ac:dyDescent="0.2">
      <c r="A208" s="5">
        <v>44403</v>
      </c>
      <c r="B208">
        <f>IF(COUNTIFS('Registro de Viajes'!$B$5:$B$34, "&lt;="&amp;A208, 'Registro de Viajes'!$C$5:$C$34, "&gt;="&amp;A208)&gt;0, 1, 0)</f>
        <v>0</v>
      </c>
      <c r="C208">
        <f>SUM(B$2:B208)</f>
        <v>0</v>
      </c>
      <c r="D208">
        <f t="shared" si="3"/>
        <v>2021</v>
      </c>
    </row>
    <row r="209" spans="1:4" x14ac:dyDescent="0.2">
      <c r="A209" s="5">
        <v>44404</v>
      </c>
      <c r="B209">
        <f>IF(COUNTIFS('Registro de Viajes'!$B$5:$B$34, "&lt;="&amp;A209, 'Registro de Viajes'!$C$5:$C$34, "&gt;="&amp;A209)&gt;0, 1, 0)</f>
        <v>0</v>
      </c>
      <c r="C209">
        <f>SUM(B$2:B209)</f>
        <v>0</v>
      </c>
      <c r="D209">
        <f t="shared" si="3"/>
        <v>2021</v>
      </c>
    </row>
    <row r="210" spans="1:4" x14ac:dyDescent="0.2">
      <c r="A210" s="5">
        <v>44405</v>
      </c>
      <c r="B210">
        <f>IF(COUNTIFS('Registro de Viajes'!$B$5:$B$34, "&lt;="&amp;A210, 'Registro de Viajes'!$C$5:$C$34, "&gt;="&amp;A210)&gt;0, 1, 0)</f>
        <v>0</v>
      </c>
      <c r="C210">
        <f>SUM(B$2:B210)</f>
        <v>0</v>
      </c>
      <c r="D210">
        <f t="shared" si="3"/>
        <v>2021</v>
      </c>
    </row>
    <row r="211" spans="1:4" x14ac:dyDescent="0.2">
      <c r="A211" s="5">
        <v>44406</v>
      </c>
      <c r="B211">
        <f>IF(COUNTIFS('Registro de Viajes'!$B$5:$B$34, "&lt;="&amp;A211, 'Registro de Viajes'!$C$5:$C$34, "&gt;="&amp;A211)&gt;0, 1, 0)</f>
        <v>0</v>
      </c>
      <c r="C211">
        <f>SUM(B$2:B211)</f>
        <v>0</v>
      </c>
      <c r="D211">
        <f t="shared" si="3"/>
        <v>2021</v>
      </c>
    </row>
    <row r="212" spans="1:4" x14ac:dyDescent="0.2">
      <c r="A212" s="5">
        <v>44407</v>
      </c>
      <c r="B212">
        <f>IF(COUNTIFS('Registro de Viajes'!$B$5:$B$34, "&lt;="&amp;A212, 'Registro de Viajes'!$C$5:$C$34, "&gt;="&amp;A212)&gt;0, 1, 0)</f>
        <v>0</v>
      </c>
      <c r="C212">
        <f>SUM(B$2:B212)</f>
        <v>0</v>
      </c>
      <c r="D212">
        <f t="shared" si="3"/>
        <v>2021</v>
      </c>
    </row>
    <row r="213" spans="1:4" x14ac:dyDescent="0.2">
      <c r="A213" s="5">
        <v>44408</v>
      </c>
      <c r="B213">
        <f>IF(COUNTIFS('Registro de Viajes'!$B$5:$B$34, "&lt;="&amp;A213, 'Registro de Viajes'!$C$5:$C$34, "&gt;="&amp;A213)&gt;0, 1, 0)</f>
        <v>0</v>
      </c>
      <c r="C213">
        <f>SUM(B$2:B213)</f>
        <v>0</v>
      </c>
      <c r="D213">
        <f t="shared" si="3"/>
        <v>2021</v>
      </c>
    </row>
    <row r="214" spans="1:4" x14ac:dyDescent="0.2">
      <c r="A214" s="5">
        <v>44409</v>
      </c>
      <c r="B214">
        <f>IF(COUNTIFS('Registro de Viajes'!$B$5:$B$34, "&lt;="&amp;A214, 'Registro de Viajes'!$C$5:$C$34, "&gt;="&amp;A214)&gt;0, 1, 0)</f>
        <v>0</v>
      </c>
      <c r="C214">
        <f>SUM(B$2:B214)</f>
        <v>0</v>
      </c>
      <c r="D214">
        <f t="shared" si="3"/>
        <v>2021</v>
      </c>
    </row>
    <row r="215" spans="1:4" x14ac:dyDescent="0.2">
      <c r="A215" s="5">
        <v>44410</v>
      </c>
      <c r="B215">
        <f>IF(COUNTIFS('Registro de Viajes'!$B$5:$B$34, "&lt;="&amp;A215, 'Registro de Viajes'!$C$5:$C$34, "&gt;="&amp;A215)&gt;0, 1, 0)</f>
        <v>0</v>
      </c>
      <c r="C215">
        <f>SUM(B$2:B215)</f>
        <v>0</v>
      </c>
      <c r="D215">
        <f t="shared" si="3"/>
        <v>2021</v>
      </c>
    </row>
    <row r="216" spans="1:4" x14ac:dyDescent="0.2">
      <c r="A216" s="5">
        <v>44411</v>
      </c>
      <c r="B216">
        <f>IF(COUNTIFS('Registro de Viajes'!$B$5:$B$34, "&lt;="&amp;A216, 'Registro de Viajes'!$C$5:$C$34, "&gt;="&amp;A216)&gt;0, 1, 0)</f>
        <v>0</v>
      </c>
      <c r="C216">
        <f>SUM(B$2:B216)</f>
        <v>0</v>
      </c>
      <c r="D216">
        <f t="shared" si="3"/>
        <v>2021</v>
      </c>
    </row>
    <row r="217" spans="1:4" x14ac:dyDescent="0.2">
      <c r="A217" s="5">
        <v>44412</v>
      </c>
      <c r="B217">
        <f>IF(COUNTIFS('Registro de Viajes'!$B$5:$B$34, "&lt;="&amp;A217, 'Registro de Viajes'!$C$5:$C$34, "&gt;="&amp;A217)&gt;0, 1, 0)</f>
        <v>0</v>
      </c>
      <c r="C217">
        <f>SUM(B$2:B217)</f>
        <v>0</v>
      </c>
      <c r="D217">
        <f t="shared" si="3"/>
        <v>2021</v>
      </c>
    </row>
    <row r="218" spans="1:4" x14ac:dyDescent="0.2">
      <c r="A218" s="5">
        <v>44413</v>
      </c>
      <c r="B218">
        <f>IF(COUNTIFS('Registro de Viajes'!$B$5:$B$34, "&lt;="&amp;A218, 'Registro de Viajes'!$C$5:$C$34, "&gt;="&amp;A218)&gt;0, 1, 0)</f>
        <v>0</v>
      </c>
      <c r="C218">
        <f>SUM(B$2:B218)</f>
        <v>0</v>
      </c>
      <c r="D218">
        <f t="shared" si="3"/>
        <v>2021</v>
      </c>
    </row>
    <row r="219" spans="1:4" x14ac:dyDescent="0.2">
      <c r="A219" s="5">
        <v>44414</v>
      </c>
      <c r="B219">
        <f>IF(COUNTIFS('Registro de Viajes'!$B$5:$B$34, "&lt;="&amp;A219, 'Registro de Viajes'!$C$5:$C$34, "&gt;="&amp;A219)&gt;0, 1, 0)</f>
        <v>0</v>
      </c>
      <c r="C219">
        <f>SUM(B$2:B219)</f>
        <v>0</v>
      </c>
      <c r="D219">
        <f t="shared" si="3"/>
        <v>2021</v>
      </c>
    </row>
    <row r="220" spans="1:4" x14ac:dyDescent="0.2">
      <c r="A220" s="5">
        <v>44415</v>
      </c>
      <c r="B220">
        <f>IF(COUNTIFS('Registro de Viajes'!$B$5:$B$34, "&lt;="&amp;A220, 'Registro de Viajes'!$C$5:$C$34, "&gt;="&amp;A220)&gt;0, 1, 0)</f>
        <v>0</v>
      </c>
      <c r="C220">
        <f>SUM(B$2:B220)</f>
        <v>0</v>
      </c>
      <c r="D220">
        <f t="shared" si="3"/>
        <v>2021</v>
      </c>
    </row>
    <row r="221" spans="1:4" x14ac:dyDescent="0.2">
      <c r="A221" s="5">
        <v>44416</v>
      </c>
      <c r="B221">
        <f>IF(COUNTIFS('Registro de Viajes'!$B$5:$B$34, "&lt;="&amp;A221, 'Registro de Viajes'!$C$5:$C$34, "&gt;="&amp;A221)&gt;0, 1, 0)</f>
        <v>0</v>
      </c>
      <c r="C221">
        <f>SUM(B$2:B221)</f>
        <v>0</v>
      </c>
      <c r="D221">
        <f t="shared" si="3"/>
        <v>2021</v>
      </c>
    </row>
    <row r="222" spans="1:4" x14ac:dyDescent="0.2">
      <c r="A222" s="5">
        <v>44417</v>
      </c>
      <c r="B222">
        <f>IF(COUNTIFS('Registro de Viajes'!$B$5:$B$34, "&lt;="&amp;A222, 'Registro de Viajes'!$C$5:$C$34, "&gt;="&amp;A222)&gt;0, 1, 0)</f>
        <v>0</v>
      </c>
      <c r="C222">
        <f>SUM(B$2:B222)</f>
        <v>0</v>
      </c>
      <c r="D222">
        <f t="shared" si="3"/>
        <v>2021</v>
      </c>
    </row>
    <row r="223" spans="1:4" x14ac:dyDescent="0.2">
      <c r="A223" s="5">
        <v>44418</v>
      </c>
      <c r="B223">
        <f>IF(COUNTIFS('Registro de Viajes'!$B$5:$B$34, "&lt;="&amp;A223, 'Registro de Viajes'!$C$5:$C$34, "&gt;="&amp;A223)&gt;0, 1, 0)</f>
        <v>0</v>
      </c>
      <c r="C223">
        <f>SUM(B$2:B223)</f>
        <v>0</v>
      </c>
      <c r="D223">
        <f t="shared" si="3"/>
        <v>2021</v>
      </c>
    </row>
    <row r="224" spans="1:4" x14ac:dyDescent="0.2">
      <c r="A224" s="5">
        <v>44419</v>
      </c>
      <c r="B224">
        <f>IF(COUNTIFS('Registro de Viajes'!$B$5:$B$34, "&lt;="&amp;A224, 'Registro de Viajes'!$C$5:$C$34, "&gt;="&amp;A224)&gt;0, 1, 0)</f>
        <v>0</v>
      </c>
      <c r="C224">
        <f>SUM(B$2:B224)</f>
        <v>0</v>
      </c>
      <c r="D224">
        <f t="shared" si="3"/>
        <v>2021</v>
      </c>
    </row>
    <row r="225" spans="1:4" x14ac:dyDescent="0.2">
      <c r="A225" s="5">
        <v>44420</v>
      </c>
      <c r="B225">
        <f>IF(COUNTIFS('Registro de Viajes'!$B$5:$B$34, "&lt;="&amp;A225, 'Registro de Viajes'!$C$5:$C$34, "&gt;="&amp;A225)&gt;0, 1, 0)</f>
        <v>0</v>
      </c>
      <c r="C225">
        <f>SUM(B$2:B225)</f>
        <v>0</v>
      </c>
      <c r="D225">
        <f t="shared" si="3"/>
        <v>2021</v>
      </c>
    </row>
    <row r="226" spans="1:4" x14ac:dyDescent="0.2">
      <c r="A226" s="5">
        <v>44421</v>
      </c>
      <c r="B226">
        <f>IF(COUNTIFS('Registro de Viajes'!$B$5:$B$34, "&lt;="&amp;A226, 'Registro de Viajes'!$C$5:$C$34, "&gt;="&amp;A226)&gt;0, 1, 0)</f>
        <v>0</v>
      </c>
      <c r="C226">
        <f>SUM(B$2:B226)</f>
        <v>0</v>
      </c>
      <c r="D226">
        <f t="shared" si="3"/>
        <v>2021</v>
      </c>
    </row>
    <row r="227" spans="1:4" x14ac:dyDescent="0.2">
      <c r="A227" s="5">
        <v>44422</v>
      </c>
      <c r="B227">
        <f>IF(COUNTIFS('Registro de Viajes'!$B$5:$B$34, "&lt;="&amp;A227, 'Registro de Viajes'!$C$5:$C$34, "&gt;="&amp;A227)&gt;0, 1, 0)</f>
        <v>0</v>
      </c>
      <c r="C227">
        <f>SUM(B$2:B227)</f>
        <v>0</v>
      </c>
      <c r="D227">
        <f t="shared" si="3"/>
        <v>2021</v>
      </c>
    </row>
    <row r="228" spans="1:4" x14ac:dyDescent="0.2">
      <c r="A228" s="5">
        <v>44423</v>
      </c>
      <c r="B228">
        <f>IF(COUNTIFS('Registro de Viajes'!$B$5:$B$34, "&lt;="&amp;A228, 'Registro de Viajes'!$C$5:$C$34, "&gt;="&amp;A228)&gt;0, 1, 0)</f>
        <v>0</v>
      </c>
      <c r="C228">
        <f>SUM(B$2:B228)</f>
        <v>0</v>
      </c>
      <c r="D228">
        <f t="shared" si="3"/>
        <v>2021</v>
      </c>
    </row>
    <row r="229" spans="1:4" x14ac:dyDescent="0.2">
      <c r="A229" s="5">
        <v>44424</v>
      </c>
      <c r="B229">
        <f>IF(COUNTIFS('Registro de Viajes'!$B$5:$B$34, "&lt;="&amp;A229, 'Registro de Viajes'!$C$5:$C$34, "&gt;="&amp;A229)&gt;0, 1, 0)</f>
        <v>0</v>
      </c>
      <c r="C229">
        <f>SUM(B$2:B229)</f>
        <v>0</v>
      </c>
      <c r="D229">
        <f t="shared" si="3"/>
        <v>2021</v>
      </c>
    </row>
    <row r="230" spans="1:4" x14ac:dyDescent="0.2">
      <c r="A230" s="5">
        <v>44425</v>
      </c>
      <c r="B230">
        <f>IF(COUNTIFS('Registro de Viajes'!$B$5:$B$34, "&lt;="&amp;A230, 'Registro de Viajes'!$C$5:$C$34, "&gt;="&amp;A230)&gt;0, 1, 0)</f>
        <v>0</v>
      </c>
      <c r="C230">
        <f>SUM(B$2:B230)</f>
        <v>0</v>
      </c>
      <c r="D230">
        <f t="shared" si="3"/>
        <v>2021</v>
      </c>
    </row>
    <row r="231" spans="1:4" x14ac:dyDescent="0.2">
      <c r="A231" s="5">
        <v>44426</v>
      </c>
      <c r="B231">
        <f>IF(COUNTIFS('Registro de Viajes'!$B$5:$B$34, "&lt;="&amp;A231, 'Registro de Viajes'!$C$5:$C$34, "&gt;="&amp;A231)&gt;0, 1, 0)</f>
        <v>0</v>
      </c>
      <c r="C231">
        <f>SUM(B$2:B231)</f>
        <v>0</v>
      </c>
      <c r="D231">
        <f t="shared" si="3"/>
        <v>2021</v>
      </c>
    </row>
    <row r="232" spans="1:4" x14ac:dyDescent="0.2">
      <c r="A232" s="5">
        <v>44427</v>
      </c>
      <c r="B232">
        <f>IF(COUNTIFS('Registro de Viajes'!$B$5:$B$34, "&lt;="&amp;A232, 'Registro de Viajes'!$C$5:$C$34, "&gt;="&amp;A232)&gt;0, 1, 0)</f>
        <v>0</v>
      </c>
      <c r="C232">
        <f>SUM(B$2:B232)</f>
        <v>0</v>
      </c>
      <c r="D232">
        <f t="shared" si="3"/>
        <v>2021</v>
      </c>
    </row>
    <row r="233" spans="1:4" x14ac:dyDescent="0.2">
      <c r="A233" s="5">
        <v>44428</v>
      </c>
      <c r="B233">
        <f>IF(COUNTIFS('Registro de Viajes'!$B$5:$B$34, "&lt;="&amp;A233, 'Registro de Viajes'!$C$5:$C$34, "&gt;="&amp;A233)&gt;0, 1, 0)</f>
        <v>0</v>
      </c>
      <c r="C233">
        <f>SUM(B$2:B233)</f>
        <v>0</v>
      </c>
      <c r="D233">
        <f t="shared" si="3"/>
        <v>2021</v>
      </c>
    </row>
    <row r="234" spans="1:4" x14ac:dyDescent="0.2">
      <c r="A234" s="5">
        <v>44429</v>
      </c>
      <c r="B234">
        <f>IF(COUNTIFS('Registro de Viajes'!$B$5:$B$34, "&lt;="&amp;A234, 'Registro de Viajes'!$C$5:$C$34, "&gt;="&amp;A234)&gt;0, 1, 0)</f>
        <v>0</v>
      </c>
      <c r="C234">
        <f>SUM(B$2:B234)</f>
        <v>0</v>
      </c>
      <c r="D234">
        <f t="shared" si="3"/>
        <v>2021</v>
      </c>
    </row>
    <row r="235" spans="1:4" x14ac:dyDescent="0.2">
      <c r="A235" s="5">
        <v>44430</v>
      </c>
      <c r="B235">
        <f>IF(COUNTIFS('Registro de Viajes'!$B$5:$B$34, "&lt;="&amp;A235, 'Registro de Viajes'!$C$5:$C$34, "&gt;="&amp;A235)&gt;0, 1, 0)</f>
        <v>0</v>
      </c>
      <c r="C235">
        <f>SUM(B$2:B235)</f>
        <v>0</v>
      </c>
      <c r="D235">
        <f t="shared" si="3"/>
        <v>2021</v>
      </c>
    </row>
    <row r="236" spans="1:4" x14ac:dyDescent="0.2">
      <c r="A236" s="5">
        <v>44431</v>
      </c>
      <c r="B236">
        <f>IF(COUNTIFS('Registro de Viajes'!$B$5:$B$34, "&lt;="&amp;A236, 'Registro de Viajes'!$C$5:$C$34, "&gt;="&amp;A236)&gt;0, 1, 0)</f>
        <v>0</v>
      </c>
      <c r="C236">
        <f>SUM(B$2:B236)</f>
        <v>0</v>
      </c>
      <c r="D236">
        <f t="shared" si="3"/>
        <v>2021</v>
      </c>
    </row>
    <row r="237" spans="1:4" x14ac:dyDescent="0.2">
      <c r="A237" s="5">
        <v>44432</v>
      </c>
      <c r="B237">
        <f>IF(COUNTIFS('Registro de Viajes'!$B$5:$B$34, "&lt;="&amp;A237, 'Registro de Viajes'!$C$5:$C$34, "&gt;="&amp;A237)&gt;0, 1, 0)</f>
        <v>0</v>
      </c>
      <c r="C237">
        <f>SUM(B$2:B237)</f>
        <v>0</v>
      </c>
      <c r="D237">
        <f t="shared" si="3"/>
        <v>2021</v>
      </c>
    </row>
    <row r="238" spans="1:4" x14ac:dyDescent="0.2">
      <c r="A238" s="5">
        <v>44433</v>
      </c>
      <c r="B238">
        <f>IF(COUNTIFS('Registro de Viajes'!$B$5:$B$34, "&lt;="&amp;A238, 'Registro de Viajes'!$C$5:$C$34, "&gt;="&amp;A238)&gt;0, 1, 0)</f>
        <v>0</v>
      </c>
      <c r="C238">
        <f>SUM(B$2:B238)</f>
        <v>0</v>
      </c>
      <c r="D238">
        <f t="shared" si="3"/>
        <v>2021</v>
      </c>
    </row>
    <row r="239" spans="1:4" x14ac:dyDescent="0.2">
      <c r="A239" s="5">
        <v>44434</v>
      </c>
      <c r="B239">
        <f>IF(COUNTIFS('Registro de Viajes'!$B$5:$B$34, "&lt;="&amp;A239, 'Registro de Viajes'!$C$5:$C$34, "&gt;="&amp;A239)&gt;0, 1, 0)</f>
        <v>0</v>
      </c>
      <c r="C239">
        <f>SUM(B$2:B239)</f>
        <v>0</v>
      </c>
      <c r="D239">
        <f t="shared" si="3"/>
        <v>2021</v>
      </c>
    </row>
    <row r="240" spans="1:4" x14ac:dyDescent="0.2">
      <c r="A240" s="5">
        <v>44435</v>
      </c>
      <c r="B240">
        <f>IF(COUNTIFS('Registro de Viajes'!$B$5:$B$34, "&lt;="&amp;A240, 'Registro de Viajes'!$C$5:$C$34, "&gt;="&amp;A240)&gt;0, 1, 0)</f>
        <v>0</v>
      </c>
      <c r="C240">
        <f>SUM(B$2:B240)</f>
        <v>0</v>
      </c>
      <c r="D240">
        <f t="shared" si="3"/>
        <v>2021</v>
      </c>
    </row>
    <row r="241" spans="1:4" x14ac:dyDescent="0.2">
      <c r="A241" s="5">
        <v>44436</v>
      </c>
      <c r="B241">
        <f>IF(COUNTIFS('Registro de Viajes'!$B$5:$B$34, "&lt;="&amp;A241, 'Registro de Viajes'!$C$5:$C$34, "&gt;="&amp;A241)&gt;0, 1, 0)</f>
        <v>0</v>
      </c>
      <c r="C241">
        <f>SUM(B$2:B241)</f>
        <v>0</v>
      </c>
      <c r="D241">
        <f t="shared" si="3"/>
        <v>2021</v>
      </c>
    </row>
    <row r="242" spans="1:4" x14ac:dyDescent="0.2">
      <c r="A242" s="5">
        <v>44437</v>
      </c>
      <c r="B242">
        <f>IF(COUNTIFS('Registro de Viajes'!$B$5:$B$34, "&lt;="&amp;A242, 'Registro de Viajes'!$C$5:$C$34, "&gt;="&amp;A242)&gt;0, 1, 0)</f>
        <v>0</v>
      </c>
      <c r="C242">
        <f>SUM(B$2:B242)</f>
        <v>0</v>
      </c>
      <c r="D242">
        <f t="shared" si="3"/>
        <v>2021</v>
      </c>
    </row>
    <row r="243" spans="1:4" x14ac:dyDescent="0.2">
      <c r="A243" s="5">
        <v>44438</v>
      </c>
      <c r="B243">
        <f>IF(COUNTIFS('Registro de Viajes'!$B$5:$B$34, "&lt;="&amp;A243, 'Registro de Viajes'!$C$5:$C$34, "&gt;="&amp;A243)&gt;0, 1, 0)</f>
        <v>0</v>
      </c>
      <c r="C243">
        <f>SUM(B$2:B243)</f>
        <v>0</v>
      </c>
      <c r="D243">
        <f t="shared" si="3"/>
        <v>2021</v>
      </c>
    </row>
    <row r="244" spans="1:4" x14ac:dyDescent="0.2">
      <c r="A244" s="5">
        <v>44439</v>
      </c>
      <c r="B244">
        <f>IF(COUNTIFS('Registro de Viajes'!$B$5:$B$34, "&lt;="&amp;A244, 'Registro de Viajes'!$C$5:$C$34, "&gt;="&amp;A244)&gt;0, 1, 0)</f>
        <v>0</v>
      </c>
      <c r="C244">
        <f>SUM(B$2:B244)</f>
        <v>0</v>
      </c>
      <c r="D244">
        <f t="shared" si="3"/>
        <v>2021</v>
      </c>
    </row>
    <row r="245" spans="1:4" x14ac:dyDescent="0.2">
      <c r="A245" s="5">
        <v>44440</v>
      </c>
      <c r="B245">
        <f>IF(COUNTIFS('Registro de Viajes'!$B$5:$B$34, "&lt;="&amp;A245, 'Registro de Viajes'!$C$5:$C$34, "&gt;="&amp;A245)&gt;0, 1, 0)</f>
        <v>0</v>
      </c>
      <c r="C245">
        <f>SUM(B$2:B245)</f>
        <v>0</v>
      </c>
      <c r="D245">
        <f t="shared" si="3"/>
        <v>2021</v>
      </c>
    </row>
    <row r="246" spans="1:4" x14ac:dyDescent="0.2">
      <c r="A246" s="5">
        <v>44441</v>
      </c>
      <c r="B246">
        <f>IF(COUNTIFS('Registro de Viajes'!$B$5:$B$34, "&lt;="&amp;A246, 'Registro de Viajes'!$C$5:$C$34, "&gt;="&amp;A246)&gt;0, 1, 0)</f>
        <v>0</v>
      </c>
      <c r="C246">
        <f>SUM(B$2:B246)</f>
        <v>0</v>
      </c>
      <c r="D246">
        <f t="shared" si="3"/>
        <v>2021</v>
      </c>
    </row>
    <row r="247" spans="1:4" x14ac:dyDescent="0.2">
      <c r="A247" s="5">
        <v>44442</v>
      </c>
      <c r="B247">
        <f>IF(COUNTIFS('Registro de Viajes'!$B$5:$B$34, "&lt;="&amp;A247, 'Registro de Viajes'!$C$5:$C$34, "&gt;="&amp;A247)&gt;0, 1, 0)</f>
        <v>0</v>
      </c>
      <c r="C247">
        <f>SUM(B$2:B247)</f>
        <v>0</v>
      </c>
      <c r="D247">
        <f t="shared" si="3"/>
        <v>2021</v>
      </c>
    </row>
    <row r="248" spans="1:4" x14ac:dyDescent="0.2">
      <c r="A248" s="5">
        <v>44443</v>
      </c>
      <c r="B248">
        <f>IF(COUNTIFS('Registro de Viajes'!$B$5:$B$34, "&lt;="&amp;A248, 'Registro de Viajes'!$C$5:$C$34, "&gt;="&amp;A248)&gt;0, 1, 0)</f>
        <v>0</v>
      </c>
      <c r="C248">
        <f>SUM(B$2:B248)</f>
        <v>0</v>
      </c>
      <c r="D248">
        <f t="shared" si="3"/>
        <v>2021</v>
      </c>
    </row>
    <row r="249" spans="1:4" x14ac:dyDescent="0.2">
      <c r="A249" s="5">
        <v>44444</v>
      </c>
      <c r="B249">
        <f>IF(COUNTIFS('Registro de Viajes'!$B$5:$B$34, "&lt;="&amp;A249, 'Registro de Viajes'!$C$5:$C$34, "&gt;="&amp;A249)&gt;0, 1, 0)</f>
        <v>0</v>
      </c>
      <c r="C249">
        <f>SUM(B$2:B249)</f>
        <v>0</v>
      </c>
      <c r="D249">
        <f t="shared" si="3"/>
        <v>2021</v>
      </c>
    </row>
    <row r="250" spans="1:4" x14ac:dyDescent="0.2">
      <c r="A250" s="5">
        <v>44445</v>
      </c>
      <c r="B250">
        <f>IF(COUNTIFS('Registro de Viajes'!$B$5:$B$34, "&lt;="&amp;A250, 'Registro de Viajes'!$C$5:$C$34, "&gt;="&amp;A250)&gt;0, 1, 0)</f>
        <v>0</v>
      </c>
      <c r="C250">
        <f>SUM(B$2:B250)</f>
        <v>0</v>
      </c>
      <c r="D250">
        <f t="shared" si="3"/>
        <v>2021</v>
      </c>
    </row>
    <row r="251" spans="1:4" x14ac:dyDescent="0.2">
      <c r="A251" s="5">
        <v>44446</v>
      </c>
      <c r="B251">
        <f>IF(COUNTIFS('Registro de Viajes'!$B$5:$B$34, "&lt;="&amp;A251, 'Registro de Viajes'!$C$5:$C$34, "&gt;="&amp;A251)&gt;0, 1, 0)</f>
        <v>0</v>
      </c>
      <c r="C251">
        <f>SUM(B$2:B251)</f>
        <v>0</v>
      </c>
      <c r="D251">
        <f t="shared" si="3"/>
        <v>2021</v>
      </c>
    </row>
    <row r="252" spans="1:4" x14ac:dyDescent="0.2">
      <c r="A252" s="5">
        <v>44447</v>
      </c>
      <c r="B252">
        <f>IF(COUNTIFS('Registro de Viajes'!$B$5:$B$34, "&lt;="&amp;A252, 'Registro de Viajes'!$C$5:$C$34, "&gt;="&amp;A252)&gt;0, 1, 0)</f>
        <v>0</v>
      </c>
      <c r="C252">
        <f>SUM(B$2:B252)</f>
        <v>0</v>
      </c>
      <c r="D252">
        <f t="shared" si="3"/>
        <v>2021</v>
      </c>
    </row>
    <row r="253" spans="1:4" x14ac:dyDescent="0.2">
      <c r="A253" s="5">
        <v>44448</v>
      </c>
      <c r="B253">
        <f>IF(COUNTIFS('Registro de Viajes'!$B$5:$B$34, "&lt;="&amp;A253, 'Registro de Viajes'!$C$5:$C$34, "&gt;="&amp;A253)&gt;0, 1, 0)</f>
        <v>0</v>
      </c>
      <c r="C253">
        <f>SUM(B$2:B253)</f>
        <v>0</v>
      </c>
      <c r="D253">
        <f t="shared" si="3"/>
        <v>2021</v>
      </c>
    </row>
    <row r="254" spans="1:4" x14ac:dyDescent="0.2">
      <c r="A254" s="5">
        <v>44449</v>
      </c>
      <c r="B254">
        <f>IF(COUNTIFS('Registro de Viajes'!$B$5:$B$34, "&lt;="&amp;A254, 'Registro de Viajes'!$C$5:$C$34, "&gt;="&amp;A254)&gt;0, 1, 0)</f>
        <v>0</v>
      </c>
      <c r="C254">
        <f>SUM(B$2:B254)</f>
        <v>0</v>
      </c>
      <c r="D254">
        <f t="shared" si="3"/>
        <v>2021</v>
      </c>
    </row>
    <row r="255" spans="1:4" x14ac:dyDescent="0.2">
      <c r="A255" s="5">
        <v>44450</v>
      </c>
      <c r="B255">
        <f>IF(COUNTIFS('Registro de Viajes'!$B$5:$B$34, "&lt;="&amp;A255, 'Registro de Viajes'!$C$5:$C$34, "&gt;="&amp;A255)&gt;0, 1, 0)</f>
        <v>0</v>
      </c>
      <c r="C255">
        <f>SUM(B$2:B255)</f>
        <v>0</v>
      </c>
      <c r="D255">
        <f t="shared" si="3"/>
        <v>2021</v>
      </c>
    </row>
    <row r="256" spans="1:4" x14ac:dyDescent="0.2">
      <c r="A256" s="5">
        <v>44451</v>
      </c>
      <c r="B256">
        <f>IF(COUNTIFS('Registro de Viajes'!$B$5:$B$34, "&lt;="&amp;A256, 'Registro de Viajes'!$C$5:$C$34, "&gt;="&amp;A256)&gt;0, 1, 0)</f>
        <v>0</v>
      </c>
      <c r="C256">
        <f>SUM(B$2:B256)</f>
        <v>0</v>
      </c>
      <c r="D256">
        <f t="shared" si="3"/>
        <v>2021</v>
      </c>
    </row>
    <row r="257" spans="1:4" x14ac:dyDescent="0.2">
      <c r="A257" s="5">
        <v>44452</v>
      </c>
      <c r="B257">
        <f>IF(COUNTIFS('Registro de Viajes'!$B$5:$B$34, "&lt;="&amp;A257, 'Registro de Viajes'!$C$5:$C$34, "&gt;="&amp;A257)&gt;0, 1, 0)</f>
        <v>0</v>
      </c>
      <c r="C257">
        <f>SUM(B$2:B257)</f>
        <v>0</v>
      </c>
      <c r="D257">
        <f t="shared" si="3"/>
        <v>2021</v>
      </c>
    </row>
    <row r="258" spans="1:4" x14ac:dyDescent="0.2">
      <c r="A258" s="5">
        <v>44453</v>
      </c>
      <c r="B258">
        <f>IF(COUNTIFS('Registro de Viajes'!$B$5:$B$34, "&lt;="&amp;A258, 'Registro de Viajes'!$C$5:$C$34, "&gt;="&amp;A258)&gt;0, 1, 0)</f>
        <v>0</v>
      </c>
      <c r="C258">
        <f>SUM(B$2:B258)</f>
        <v>0</v>
      </c>
      <c r="D258">
        <f t="shared" ref="D258:D321" si="4">YEAR(A258)</f>
        <v>2021</v>
      </c>
    </row>
    <row r="259" spans="1:4" x14ac:dyDescent="0.2">
      <c r="A259" s="5">
        <v>44454</v>
      </c>
      <c r="B259">
        <f>IF(COUNTIFS('Registro de Viajes'!$B$5:$B$34, "&lt;="&amp;A259, 'Registro de Viajes'!$C$5:$C$34, "&gt;="&amp;A259)&gt;0, 1, 0)</f>
        <v>0</v>
      </c>
      <c r="C259">
        <f>SUM(B$2:B259)</f>
        <v>0</v>
      </c>
      <c r="D259">
        <f t="shared" si="4"/>
        <v>2021</v>
      </c>
    </row>
    <row r="260" spans="1:4" x14ac:dyDescent="0.2">
      <c r="A260" s="5">
        <v>44455</v>
      </c>
      <c r="B260">
        <f>IF(COUNTIFS('Registro de Viajes'!$B$5:$B$34, "&lt;="&amp;A260, 'Registro de Viajes'!$C$5:$C$34, "&gt;="&amp;A260)&gt;0, 1, 0)</f>
        <v>0</v>
      </c>
      <c r="C260">
        <f>SUM(B$2:B260)</f>
        <v>0</v>
      </c>
      <c r="D260">
        <f t="shared" si="4"/>
        <v>2021</v>
      </c>
    </row>
    <row r="261" spans="1:4" x14ac:dyDescent="0.2">
      <c r="A261" s="5">
        <v>44456</v>
      </c>
      <c r="B261">
        <f>IF(COUNTIFS('Registro de Viajes'!$B$5:$B$34, "&lt;="&amp;A261, 'Registro de Viajes'!$C$5:$C$34, "&gt;="&amp;A261)&gt;0, 1, 0)</f>
        <v>0</v>
      </c>
      <c r="C261">
        <f>SUM(B$2:B261)</f>
        <v>0</v>
      </c>
      <c r="D261">
        <f t="shared" si="4"/>
        <v>2021</v>
      </c>
    </row>
    <row r="262" spans="1:4" x14ac:dyDescent="0.2">
      <c r="A262" s="5">
        <v>44457</v>
      </c>
      <c r="B262">
        <f>IF(COUNTIFS('Registro de Viajes'!$B$5:$B$34, "&lt;="&amp;A262, 'Registro de Viajes'!$C$5:$C$34, "&gt;="&amp;A262)&gt;0, 1, 0)</f>
        <v>0</v>
      </c>
      <c r="C262">
        <f>SUM(B$2:B262)</f>
        <v>0</v>
      </c>
      <c r="D262">
        <f t="shared" si="4"/>
        <v>2021</v>
      </c>
    </row>
    <row r="263" spans="1:4" x14ac:dyDescent="0.2">
      <c r="A263" s="5">
        <v>44458</v>
      </c>
      <c r="B263">
        <f>IF(COUNTIFS('Registro de Viajes'!$B$5:$B$34, "&lt;="&amp;A263, 'Registro de Viajes'!$C$5:$C$34, "&gt;="&amp;A263)&gt;0, 1, 0)</f>
        <v>0</v>
      </c>
      <c r="C263">
        <f>SUM(B$2:B263)</f>
        <v>0</v>
      </c>
      <c r="D263">
        <f t="shared" si="4"/>
        <v>2021</v>
      </c>
    </row>
    <row r="264" spans="1:4" x14ac:dyDescent="0.2">
      <c r="A264" s="5">
        <v>44459</v>
      </c>
      <c r="B264">
        <f>IF(COUNTIFS('Registro de Viajes'!$B$5:$B$34, "&lt;="&amp;A264, 'Registro de Viajes'!$C$5:$C$34, "&gt;="&amp;A264)&gt;0, 1, 0)</f>
        <v>0</v>
      </c>
      <c r="C264">
        <f>SUM(B$2:B264)</f>
        <v>0</v>
      </c>
      <c r="D264">
        <f t="shared" si="4"/>
        <v>2021</v>
      </c>
    </row>
    <row r="265" spans="1:4" x14ac:dyDescent="0.2">
      <c r="A265" s="5">
        <v>44460</v>
      </c>
      <c r="B265">
        <f>IF(COUNTIFS('Registro de Viajes'!$B$5:$B$34, "&lt;="&amp;A265, 'Registro de Viajes'!$C$5:$C$34, "&gt;="&amp;A265)&gt;0, 1, 0)</f>
        <v>0</v>
      </c>
      <c r="C265">
        <f>SUM(B$2:B265)</f>
        <v>0</v>
      </c>
      <c r="D265">
        <f t="shared" si="4"/>
        <v>2021</v>
      </c>
    </row>
    <row r="266" spans="1:4" x14ac:dyDescent="0.2">
      <c r="A266" s="5">
        <v>44461</v>
      </c>
      <c r="B266">
        <f>IF(COUNTIFS('Registro de Viajes'!$B$5:$B$34, "&lt;="&amp;A266, 'Registro de Viajes'!$C$5:$C$34, "&gt;="&amp;A266)&gt;0, 1, 0)</f>
        <v>0</v>
      </c>
      <c r="C266">
        <f>SUM(B$2:B266)</f>
        <v>0</v>
      </c>
      <c r="D266">
        <f t="shared" si="4"/>
        <v>2021</v>
      </c>
    </row>
    <row r="267" spans="1:4" x14ac:dyDescent="0.2">
      <c r="A267" s="5">
        <v>44462</v>
      </c>
      <c r="B267">
        <f>IF(COUNTIFS('Registro de Viajes'!$B$5:$B$34, "&lt;="&amp;A267, 'Registro de Viajes'!$C$5:$C$34, "&gt;="&amp;A267)&gt;0, 1, 0)</f>
        <v>0</v>
      </c>
      <c r="C267">
        <f>SUM(B$2:B267)</f>
        <v>0</v>
      </c>
      <c r="D267">
        <f t="shared" si="4"/>
        <v>2021</v>
      </c>
    </row>
    <row r="268" spans="1:4" x14ac:dyDescent="0.2">
      <c r="A268" s="5">
        <v>44463</v>
      </c>
      <c r="B268">
        <f>IF(COUNTIFS('Registro de Viajes'!$B$5:$B$34, "&lt;="&amp;A268, 'Registro de Viajes'!$C$5:$C$34, "&gt;="&amp;A268)&gt;0, 1, 0)</f>
        <v>0</v>
      </c>
      <c r="C268">
        <f>SUM(B$2:B268)</f>
        <v>0</v>
      </c>
      <c r="D268">
        <f t="shared" si="4"/>
        <v>2021</v>
      </c>
    </row>
    <row r="269" spans="1:4" x14ac:dyDescent="0.2">
      <c r="A269" s="5">
        <v>44464</v>
      </c>
      <c r="B269">
        <f>IF(COUNTIFS('Registro de Viajes'!$B$5:$B$34, "&lt;="&amp;A269, 'Registro de Viajes'!$C$5:$C$34, "&gt;="&amp;A269)&gt;0, 1, 0)</f>
        <v>0</v>
      </c>
      <c r="C269">
        <f>SUM(B$2:B269)</f>
        <v>0</v>
      </c>
      <c r="D269">
        <f t="shared" si="4"/>
        <v>2021</v>
      </c>
    </row>
    <row r="270" spans="1:4" x14ac:dyDescent="0.2">
      <c r="A270" s="5">
        <v>44465</v>
      </c>
      <c r="B270">
        <f>IF(COUNTIFS('Registro de Viajes'!$B$5:$B$34, "&lt;="&amp;A270, 'Registro de Viajes'!$C$5:$C$34, "&gt;="&amp;A270)&gt;0, 1, 0)</f>
        <v>0</v>
      </c>
      <c r="C270">
        <f>SUM(B$2:B270)</f>
        <v>0</v>
      </c>
      <c r="D270">
        <f t="shared" si="4"/>
        <v>2021</v>
      </c>
    </row>
    <row r="271" spans="1:4" x14ac:dyDescent="0.2">
      <c r="A271" s="5">
        <v>44466</v>
      </c>
      <c r="B271">
        <f>IF(COUNTIFS('Registro de Viajes'!$B$5:$B$34, "&lt;="&amp;A271, 'Registro de Viajes'!$C$5:$C$34, "&gt;="&amp;A271)&gt;0, 1, 0)</f>
        <v>0</v>
      </c>
      <c r="C271">
        <f>SUM(B$2:B271)</f>
        <v>0</v>
      </c>
      <c r="D271">
        <f t="shared" si="4"/>
        <v>2021</v>
      </c>
    </row>
    <row r="272" spans="1:4" x14ac:dyDescent="0.2">
      <c r="A272" s="5">
        <v>44467</v>
      </c>
      <c r="B272">
        <f>IF(COUNTIFS('Registro de Viajes'!$B$5:$B$34, "&lt;="&amp;A272, 'Registro de Viajes'!$C$5:$C$34, "&gt;="&amp;A272)&gt;0, 1, 0)</f>
        <v>0</v>
      </c>
      <c r="C272">
        <f>SUM(B$2:B272)</f>
        <v>0</v>
      </c>
      <c r="D272">
        <f t="shared" si="4"/>
        <v>2021</v>
      </c>
    </row>
    <row r="273" spans="1:4" x14ac:dyDescent="0.2">
      <c r="A273" s="5">
        <v>44468</v>
      </c>
      <c r="B273">
        <f>IF(COUNTIFS('Registro de Viajes'!$B$5:$B$34, "&lt;="&amp;A273, 'Registro de Viajes'!$C$5:$C$34, "&gt;="&amp;A273)&gt;0, 1, 0)</f>
        <v>0</v>
      </c>
      <c r="C273">
        <f>SUM(B$2:B273)</f>
        <v>0</v>
      </c>
      <c r="D273">
        <f t="shared" si="4"/>
        <v>2021</v>
      </c>
    </row>
    <row r="274" spans="1:4" x14ac:dyDescent="0.2">
      <c r="A274" s="5">
        <v>44469</v>
      </c>
      <c r="B274">
        <f>IF(COUNTIFS('Registro de Viajes'!$B$5:$B$34, "&lt;="&amp;A274, 'Registro de Viajes'!$C$5:$C$34, "&gt;="&amp;A274)&gt;0, 1, 0)</f>
        <v>0</v>
      </c>
      <c r="C274">
        <f>SUM(B$2:B274)</f>
        <v>0</v>
      </c>
      <c r="D274">
        <f t="shared" si="4"/>
        <v>2021</v>
      </c>
    </row>
    <row r="275" spans="1:4" x14ac:dyDescent="0.2">
      <c r="A275" s="5">
        <v>44470</v>
      </c>
      <c r="B275">
        <f>IF(COUNTIFS('Registro de Viajes'!$B$5:$B$34, "&lt;="&amp;A275, 'Registro de Viajes'!$C$5:$C$34, "&gt;="&amp;A275)&gt;0, 1, 0)</f>
        <v>0</v>
      </c>
      <c r="C275">
        <f>SUM(B$2:B275)</f>
        <v>0</v>
      </c>
      <c r="D275">
        <f t="shared" si="4"/>
        <v>2021</v>
      </c>
    </row>
    <row r="276" spans="1:4" x14ac:dyDescent="0.2">
      <c r="A276" s="5">
        <v>44471</v>
      </c>
      <c r="B276">
        <f>IF(COUNTIFS('Registro de Viajes'!$B$5:$B$34, "&lt;="&amp;A276, 'Registro de Viajes'!$C$5:$C$34, "&gt;="&amp;A276)&gt;0, 1, 0)</f>
        <v>0</v>
      </c>
      <c r="C276">
        <f>SUM(B$2:B276)</f>
        <v>0</v>
      </c>
      <c r="D276">
        <f t="shared" si="4"/>
        <v>2021</v>
      </c>
    </row>
    <row r="277" spans="1:4" x14ac:dyDescent="0.2">
      <c r="A277" s="5">
        <v>44472</v>
      </c>
      <c r="B277">
        <f>IF(COUNTIFS('Registro de Viajes'!$B$5:$B$34, "&lt;="&amp;A277, 'Registro de Viajes'!$C$5:$C$34, "&gt;="&amp;A277)&gt;0, 1, 0)</f>
        <v>0</v>
      </c>
      <c r="C277">
        <f>SUM(B$2:B277)</f>
        <v>0</v>
      </c>
      <c r="D277">
        <f t="shared" si="4"/>
        <v>2021</v>
      </c>
    </row>
    <row r="278" spans="1:4" x14ac:dyDescent="0.2">
      <c r="A278" s="5">
        <v>44473</v>
      </c>
      <c r="B278">
        <f>IF(COUNTIFS('Registro de Viajes'!$B$5:$B$34, "&lt;="&amp;A278, 'Registro de Viajes'!$C$5:$C$34, "&gt;="&amp;A278)&gt;0, 1, 0)</f>
        <v>0</v>
      </c>
      <c r="C278">
        <f>SUM(B$2:B278)</f>
        <v>0</v>
      </c>
      <c r="D278">
        <f t="shared" si="4"/>
        <v>2021</v>
      </c>
    </row>
    <row r="279" spans="1:4" x14ac:dyDescent="0.2">
      <c r="A279" s="5">
        <v>44474</v>
      </c>
      <c r="B279">
        <f>IF(COUNTIFS('Registro de Viajes'!$B$5:$B$34, "&lt;="&amp;A279, 'Registro de Viajes'!$C$5:$C$34, "&gt;="&amp;A279)&gt;0, 1, 0)</f>
        <v>0</v>
      </c>
      <c r="C279">
        <f>SUM(B$2:B279)</f>
        <v>0</v>
      </c>
      <c r="D279">
        <f t="shared" si="4"/>
        <v>2021</v>
      </c>
    </row>
    <row r="280" spans="1:4" x14ac:dyDescent="0.2">
      <c r="A280" s="5">
        <v>44475</v>
      </c>
      <c r="B280">
        <f>IF(COUNTIFS('Registro de Viajes'!$B$5:$B$34, "&lt;="&amp;A280, 'Registro de Viajes'!$C$5:$C$34, "&gt;="&amp;A280)&gt;0, 1, 0)</f>
        <v>0</v>
      </c>
      <c r="C280">
        <f>SUM(B$2:B280)</f>
        <v>0</v>
      </c>
      <c r="D280">
        <f t="shared" si="4"/>
        <v>2021</v>
      </c>
    </row>
    <row r="281" spans="1:4" x14ac:dyDescent="0.2">
      <c r="A281" s="5">
        <v>44476</v>
      </c>
      <c r="B281">
        <f>IF(COUNTIFS('Registro de Viajes'!$B$5:$B$34, "&lt;="&amp;A281, 'Registro de Viajes'!$C$5:$C$34, "&gt;="&amp;A281)&gt;0, 1, 0)</f>
        <v>0</v>
      </c>
      <c r="C281">
        <f>SUM(B$2:B281)</f>
        <v>0</v>
      </c>
      <c r="D281">
        <f t="shared" si="4"/>
        <v>2021</v>
      </c>
    </row>
    <row r="282" spans="1:4" x14ac:dyDescent="0.2">
      <c r="A282" s="5">
        <v>44477</v>
      </c>
      <c r="B282">
        <f>IF(COUNTIFS('Registro de Viajes'!$B$5:$B$34, "&lt;="&amp;A282, 'Registro de Viajes'!$C$5:$C$34, "&gt;="&amp;A282)&gt;0, 1, 0)</f>
        <v>0</v>
      </c>
      <c r="C282">
        <f>SUM(B$2:B282)</f>
        <v>0</v>
      </c>
      <c r="D282">
        <f t="shared" si="4"/>
        <v>2021</v>
      </c>
    </row>
    <row r="283" spans="1:4" x14ac:dyDescent="0.2">
      <c r="A283" s="5">
        <v>44478</v>
      </c>
      <c r="B283">
        <f>IF(COUNTIFS('Registro de Viajes'!$B$5:$B$34, "&lt;="&amp;A283, 'Registro de Viajes'!$C$5:$C$34, "&gt;="&amp;A283)&gt;0, 1, 0)</f>
        <v>0</v>
      </c>
      <c r="C283">
        <f>SUM(B$2:B283)</f>
        <v>0</v>
      </c>
      <c r="D283">
        <f t="shared" si="4"/>
        <v>2021</v>
      </c>
    </row>
    <row r="284" spans="1:4" x14ac:dyDescent="0.2">
      <c r="A284" s="5">
        <v>44479</v>
      </c>
      <c r="B284">
        <f>IF(COUNTIFS('Registro de Viajes'!$B$5:$B$34, "&lt;="&amp;A284, 'Registro de Viajes'!$C$5:$C$34, "&gt;="&amp;A284)&gt;0, 1, 0)</f>
        <v>0</v>
      </c>
      <c r="C284">
        <f>SUM(B$2:B284)</f>
        <v>0</v>
      </c>
      <c r="D284">
        <f t="shared" si="4"/>
        <v>2021</v>
      </c>
    </row>
    <row r="285" spans="1:4" x14ac:dyDescent="0.2">
      <c r="A285" s="5">
        <v>44480</v>
      </c>
      <c r="B285">
        <f>IF(COUNTIFS('Registro de Viajes'!$B$5:$B$34, "&lt;="&amp;A285, 'Registro de Viajes'!$C$5:$C$34, "&gt;="&amp;A285)&gt;0, 1, 0)</f>
        <v>0</v>
      </c>
      <c r="C285">
        <f>SUM(B$2:B285)</f>
        <v>0</v>
      </c>
      <c r="D285">
        <f t="shared" si="4"/>
        <v>2021</v>
      </c>
    </row>
    <row r="286" spans="1:4" x14ac:dyDescent="0.2">
      <c r="A286" s="5">
        <v>44481</v>
      </c>
      <c r="B286">
        <f>IF(COUNTIFS('Registro de Viajes'!$B$5:$B$34, "&lt;="&amp;A286, 'Registro de Viajes'!$C$5:$C$34, "&gt;="&amp;A286)&gt;0, 1, 0)</f>
        <v>0</v>
      </c>
      <c r="C286">
        <f>SUM(B$2:B286)</f>
        <v>0</v>
      </c>
      <c r="D286">
        <f t="shared" si="4"/>
        <v>2021</v>
      </c>
    </row>
    <row r="287" spans="1:4" x14ac:dyDescent="0.2">
      <c r="A287" s="5">
        <v>44482</v>
      </c>
      <c r="B287">
        <f>IF(COUNTIFS('Registro de Viajes'!$B$5:$B$34, "&lt;="&amp;A287, 'Registro de Viajes'!$C$5:$C$34, "&gt;="&amp;A287)&gt;0, 1, 0)</f>
        <v>0</v>
      </c>
      <c r="C287">
        <f>SUM(B$2:B287)</f>
        <v>0</v>
      </c>
      <c r="D287">
        <f t="shared" si="4"/>
        <v>2021</v>
      </c>
    </row>
    <row r="288" spans="1:4" x14ac:dyDescent="0.2">
      <c r="A288" s="5">
        <v>44483</v>
      </c>
      <c r="B288">
        <f>IF(COUNTIFS('Registro de Viajes'!$B$5:$B$34, "&lt;="&amp;A288, 'Registro de Viajes'!$C$5:$C$34, "&gt;="&amp;A288)&gt;0, 1, 0)</f>
        <v>0</v>
      </c>
      <c r="C288">
        <f>SUM(B$2:B288)</f>
        <v>0</v>
      </c>
      <c r="D288">
        <f t="shared" si="4"/>
        <v>2021</v>
      </c>
    </row>
    <row r="289" spans="1:4" x14ac:dyDescent="0.2">
      <c r="A289" s="5">
        <v>44484</v>
      </c>
      <c r="B289">
        <f>IF(COUNTIFS('Registro de Viajes'!$B$5:$B$34, "&lt;="&amp;A289, 'Registro de Viajes'!$C$5:$C$34, "&gt;="&amp;A289)&gt;0, 1, 0)</f>
        <v>0</v>
      </c>
      <c r="C289">
        <f>SUM(B$2:B289)</f>
        <v>0</v>
      </c>
      <c r="D289">
        <f t="shared" si="4"/>
        <v>2021</v>
      </c>
    </row>
    <row r="290" spans="1:4" x14ac:dyDescent="0.2">
      <c r="A290" s="5">
        <v>44485</v>
      </c>
      <c r="B290">
        <f>IF(COUNTIFS('Registro de Viajes'!$B$5:$B$34, "&lt;="&amp;A290, 'Registro de Viajes'!$C$5:$C$34, "&gt;="&amp;A290)&gt;0, 1, 0)</f>
        <v>0</v>
      </c>
      <c r="C290">
        <f>SUM(B$2:B290)</f>
        <v>0</v>
      </c>
      <c r="D290">
        <f t="shared" si="4"/>
        <v>2021</v>
      </c>
    </row>
    <row r="291" spans="1:4" x14ac:dyDescent="0.2">
      <c r="A291" s="5">
        <v>44486</v>
      </c>
      <c r="B291">
        <f>IF(COUNTIFS('Registro de Viajes'!$B$5:$B$34, "&lt;="&amp;A291, 'Registro de Viajes'!$C$5:$C$34, "&gt;="&amp;A291)&gt;0, 1, 0)</f>
        <v>0</v>
      </c>
      <c r="C291">
        <f>SUM(B$2:B291)</f>
        <v>0</v>
      </c>
      <c r="D291">
        <f t="shared" si="4"/>
        <v>2021</v>
      </c>
    </row>
    <row r="292" spans="1:4" x14ac:dyDescent="0.2">
      <c r="A292" s="5">
        <v>44487</v>
      </c>
      <c r="B292">
        <f>IF(COUNTIFS('Registro de Viajes'!$B$5:$B$34, "&lt;="&amp;A292, 'Registro de Viajes'!$C$5:$C$34, "&gt;="&amp;A292)&gt;0, 1, 0)</f>
        <v>0</v>
      </c>
      <c r="C292">
        <f>SUM(B$2:B292)</f>
        <v>0</v>
      </c>
      <c r="D292">
        <f t="shared" si="4"/>
        <v>2021</v>
      </c>
    </row>
    <row r="293" spans="1:4" x14ac:dyDescent="0.2">
      <c r="A293" s="5">
        <v>44488</v>
      </c>
      <c r="B293">
        <f>IF(COUNTIFS('Registro de Viajes'!$B$5:$B$34, "&lt;="&amp;A293, 'Registro de Viajes'!$C$5:$C$34, "&gt;="&amp;A293)&gt;0, 1, 0)</f>
        <v>0</v>
      </c>
      <c r="C293">
        <f>SUM(B$2:B293)</f>
        <v>0</v>
      </c>
      <c r="D293">
        <f t="shared" si="4"/>
        <v>2021</v>
      </c>
    </row>
    <row r="294" spans="1:4" x14ac:dyDescent="0.2">
      <c r="A294" s="5">
        <v>44489</v>
      </c>
      <c r="B294">
        <f>IF(COUNTIFS('Registro de Viajes'!$B$5:$B$34, "&lt;="&amp;A294, 'Registro de Viajes'!$C$5:$C$34, "&gt;="&amp;A294)&gt;0, 1, 0)</f>
        <v>0</v>
      </c>
      <c r="C294">
        <f>SUM(B$2:B294)</f>
        <v>0</v>
      </c>
      <c r="D294">
        <f t="shared" si="4"/>
        <v>2021</v>
      </c>
    </row>
    <row r="295" spans="1:4" x14ac:dyDescent="0.2">
      <c r="A295" s="5">
        <v>44490</v>
      </c>
      <c r="B295">
        <f>IF(COUNTIFS('Registro de Viajes'!$B$5:$B$34, "&lt;="&amp;A295, 'Registro de Viajes'!$C$5:$C$34, "&gt;="&amp;A295)&gt;0, 1, 0)</f>
        <v>0</v>
      </c>
      <c r="C295">
        <f>SUM(B$2:B295)</f>
        <v>0</v>
      </c>
      <c r="D295">
        <f t="shared" si="4"/>
        <v>2021</v>
      </c>
    </row>
    <row r="296" spans="1:4" x14ac:dyDescent="0.2">
      <c r="A296" s="5">
        <v>44491</v>
      </c>
      <c r="B296">
        <f>IF(COUNTIFS('Registro de Viajes'!$B$5:$B$34, "&lt;="&amp;A296, 'Registro de Viajes'!$C$5:$C$34, "&gt;="&amp;A296)&gt;0, 1, 0)</f>
        <v>0</v>
      </c>
      <c r="C296">
        <f>SUM(B$2:B296)</f>
        <v>0</v>
      </c>
      <c r="D296">
        <f t="shared" si="4"/>
        <v>2021</v>
      </c>
    </row>
    <row r="297" spans="1:4" x14ac:dyDescent="0.2">
      <c r="A297" s="5">
        <v>44492</v>
      </c>
      <c r="B297">
        <f>IF(COUNTIFS('Registro de Viajes'!$B$5:$B$34, "&lt;="&amp;A297, 'Registro de Viajes'!$C$5:$C$34, "&gt;="&amp;A297)&gt;0, 1, 0)</f>
        <v>0</v>
      </c>
      <c r="C297">
        <f>SUM(B$2:B297)</f>
        <v>0</v>
      </c>
      <c r="D297">
        <f t="shared" si="4"/>
        <v>2021</v>
      </c>
    </row>
    <row r="298" spans="1:4" x14ac:dyDescent="0.2">
      <c r="A298" s="5">
        <v>44493</v>
      </c>
      <c r="B298">
        <f>IF(COUNTIFS('Registro de Viajes'!$B$5:$B$34, "&lt;="&amp;A298, 'Registro de Viajes'!$C$5:$C$34, "&gt;="&amp;A298)&gt;0, 1, 0)</f>
        <v>0</v>
      </c>
      <c r="C298">
        <f>SUM(B$2:B298)</f>
        <v>0</v>
      </c>
      <c r="D298">
        <f t="shared" si="4"/>
        <v>2021</v>
      </c>
    </row>
    <row r="299" spans="1:4" x14ac:dyDescent="0.2">
      <c r="A299" s="5">
        <v>44494</v>
      </c>
      <c r="B299">
        <f>IF(COUNTIFS('Registro de Viajes'!$B$5:$B$34, "&lt;="&amp;A299, 'Registro de Viajes'!$C$5:$C$34, "&gt;="&amp;A299)&gt;0, 1, 0)</f>
        <v>0</v>
      </c>
      <c r="C299">
        <f>SUM(B$2:B299)</f>
        <v>0</v>
      </c>
      <c r="D299">
        <f t="shared" si="4"/>
        <v>2021</v>
      </c>
    </row>
    <row r="300" spans="1:4" x14ac:dyDescent="0.2">
      <c r="A300" s="5">
        <v>44495</v>
      </c>
      <c r="B300">
        <f>IF(COUNTIFS('Registro de Viajes'!$B$5:$B$34, "&lt;="&amp;A300, 'Registro de Viajes'!$C$5:$C$34, "&gt;="&amp;A300)&gt;0, 1, 0)</f>
        <v>0</v>
      </c>
      <c r="C300">
        <f>SUM(B$2:B300)</f>
        <v>0</v>
      </c>
      <c r="D300">
        <f t="shared" si="4"/>
        <v>2021</v>
      </c>
    </row>
    <row r="301" spans="1:4" x14ac:dyDescent="0.2">
      <c r="A301" s="5">
        <v>44496</v>
      </c>
      <c r="B301">
        <f>IF(COUNTIFS('Registro de Viajes'!$B$5:$B$34, "&lt;="&amp;A301, 'Registro de Viajes'!$C$5:$C$34, "&gt;="&amp;A301)&gt;0, 1, 0)</f>
        <v>0</v>
      </c>
      <c r="C301">
        <f>SUM(B$2:B301)</f>
        <v>0</v>
      </c>
      <c r="D301">
        <f t="shared" si="4"/>
        <v>2021</v>
      </c>
    </row>
    <row r="302" spans="1:4" x14ac:dyDescent="0.2">
      <c r="A302" s="5">
        <v>44497</v>
      </c>
      <c r="B302">
        <f>IF(COUNTIFS('Registro de Viajes'!$B$5:$B$34, "&lt;="&amp;A302, 'Registro de Viajes'!$C$5:$C$34, "&gt;="&amp;A302)&gt;0, 1, 0)</f>
        <v>0</v>
      </c>
      <c r="C302">
        <f>SUM(B$2:B302)</f>
        <v>0</v>
      </c>
      <c r="D302">
        <f t="shared" si="4"/>
        <v>2021</v>
      </c>
    </row>
    <row r="303" spans="1:4" x14ac:dyDescent="0.2">
      <c r="A303" s="5">
        <v>44498</v>
      </c>
      <c r="B303">
        <f>IF(COUNTIFS('Registro de Viajes'!$B$5:$B$34, "&lt;="&amp;A303, 'Registro de Viajes'!$C$5:$C$34, "&gt;="&amp;A303)&gt;0, 1, 0)</f>
        <v>0</v>
      </c>
      <c r="C303">
        <f>SUM(B$2:B303)</f>
        <v>0</v>
      </c>
      <c r="D303">
        <f t="shared" si="4"/>
        <v>2021</v>
      </c>
    </row>
    <row r="304" spans="1:4" x14ac:dyDescent="0.2">
      <c r="A304" s="5">
        <v>44499</v>
      </c>
      <c r="B304">
        <f>IF(COUNTIFS('Registro de Viajes'!$B$5:$B$34, "&lt;="&amp;A304, 'Registro de Viajes'!$C$5:$C$34, "&gt;="&amp;A304)&gt;0, 1, 0)</f>
        <v>0</v>
      </c>
      <c r="C304">
        <f>SUM(B$2:B304)</f>
        <v>0</v>
      </c>
      <c r="D304">
        <f t="shared" si="4"/>
        <v>2021</v>
      </c>
    </row>
    <row r="305" spans="1:4" x14ac:dyDescent="0.2">
      <c r="A305" s="5">
        <v>44500</v>
      </c>
      <c r="B305">
        <f>IF(COUNTIFS('Registro de Viajes'!$B$5:$B$34, "&lt;="&amp;A305, 'Registro de Viajes'!$C$5:$C$34, "&gt;="&amp;A305)&gt;0, 1, 0)</f>
        <v>0</v>
      </c>
      <c r="C305">
        <f>SUM(B$2:B305)</f>
        <v>0</v>
      </c>
      <c r="D305">
        <f t="shared" si="4"/>
        <v>2021</v>
      </c>
    </row>
    <row r="306" spans="1:4" x14ac:dyDescent="0.2">
      <c r="A306" s="5">
        <v>44501</v>
      </c>
      <c r="B306">
        <f>IF(COUNTIFS('Registro de Viajes'!$B$5:$B$34, "&lt;="&amp;A306, 'Registro de Viajes'!$C$5:$C$34, "&gt;="&amp;A306)&gt;0, 1, 0)</f>
        <v>0</v>
      </c>
      <c r="C306">
        <f>SUM(B$2:B306)</f>
        <v>0</v>
      </c>
      <c r="D306">
        <f t="shared" si="4"/>
        <v>2021</v>
      </c>
    </row>
    <row r="307" spans="1:4" x14ac:dyDescent="0.2">
      <c r="A307" s="5">
        <v>44502</v>
      </c>
      <c r="B307">
        <f>IF(COUNTIFS('Registro de Viajes'!$B$5:$B$34, "&lt;="&amp;A307, 'Registro de Viajes'!$C$5:$C$34, "&gt;="&amp;A307)&gt;0, 1, 0)</f>
        <v>0</v>
      </c>
      <c r="C307">
        <f>SUM(B$2:B307)</f>
        <v>0</v>
      </c>
      <c r="D307">
        <f t="shared" si="4"/>
        <v>2021</v>
      </c>
    </row>
    <row r="308" spans="1:4" x14ac:dyDescent="0.2">
      <c r="A308" s="5">
        <v>44503</v>
      </c>
      <c r="B308">
        <f>IF(COUNTIFS('Registro de Viajes'!$B$5:$B$34, "&lt;="&amp;A308, 'Registro de Viajes'!$C$5:$C$34, "&gt;="&amp;A308)&gt;0, 1, 0)</f>
        <v>0</v>
      </c>
      <c r="C308">
        <f>SUM(B$2:B308)</f>
        <v>0</v>
      </c>
      <c r="D308">
        <f t="shared" si="4"/>
        <v>2021</v>
      </c>
    </row>
    <row r="309" spans="1:4" x14ac:dyDescent="0.2">
      <c r="A309" s="5">
        <v>44504</v>
      </c>
      <c r="B309">
        <f>IF(COUNTIFS('Registro de Viajes'!$B$5:$B$34, "&lt;="&amp;A309, 'Registro de Viajes'!$C$5:$C$34, "&gt;="&amp;A309)&gt;0, 1, 0)</f>
        <v>0</v>
      </c>
      <c r="C309">
        <f>SUM(B$2:B309)</f>
        <v>0</v>
      </c>
      <c r="D309">
        <f t="shared" si="4"/>
        <v>2021</v>
      </c>
    </row>
    <row r="310" spans="1:4" x14ac:dyDescent="0.2">
      <c r="A310" s="5">
        <v>44505</v>
      </c>
      <c r="B310">
        <f>IF(COUNTIFS('Registro de Viajes'!$B$5:$B$34, "&lt;="&amp;A310, 'Registro de Viajes'!$C$5:$C$34, "&gt;="&amp;A310)&gt;0, 1, 0)</f>
        <v>0</v>
      </c>
      <c r="C310">
        <f>SUM(B$2:B310)</f>
        <v>0</v>
      </c>
      <c r="D310">
        <f t="shared" si="4"/>
        <v>2021</v>
      </c>
    </row>
    <row r="311" spans="1:4" x14ac:dyDescent="0.2">
      <c r="A311" s="5">
        <v>44506</v>
      </c>
      <c r="B311">
        <f>IF(COUNTIFS('Registro de Viajes'!$B$5:$B$34, "&lt;="&amp;A311, 'Registro de Viajes'!$C$5:$C$34, "&gt;="&amp;A311)&gt;0, 1, 0)</f>
        <v>0</v>
      </c>
      <c r="C311">
        <f>SUM(B$2:B311)</f>
        <v>0</v>
      </c>
      <c r="D311">
        <f t="shared" si="4"/>
        <v>2021</v>
      </c>
    </row>
    <row r="312" spans="1:4" x14ac:dyDescent="0.2">
      <c r="A312" s="5">
        <v>44507</v>
      </c>
      <c r="B312">
        <f>IF(COUNTIFS('Registro de Viajes'!$B$5:$B$34, "&lt;="&amp;A312, 'Registro de Viajes'!$C$5:$C$34, "&gt;="&amp;A312)&gt;0, 1, 0)</f>
        <v>0</v>
      </c>
      <c r="C312">
        <f>SUM(B$2:B312)</f>
        <v>0</v>
      </c>
      <c r="D312">
        <f t="shared" si="4"/>
        <v>2021</v>
      </c>
    </row>
    <row r="313" spans="1:4" x14ac:dyDescent="0.2">
      <c r="A313" s="5">
        <v>44508</v>
      </c>
      <c r="B313">
        <f>IF(COUNTIFS('Registro de Viajes'!$B$5:$B$34, "&lt;="&amp;A313, 'Registro de Viajes'!$C$5:$C$34, "&gt;="&amp;A313)&gt;0, 1, 0)</f>
        <v>0</v>
      </c>
      <c r="C313">
        <f>SUM(B$2:B313)</f>
        <v>0</v>
      </c>
      <c r="D313">
        <f t="shared" si="4"/>
        <v>2021</v>
      </c>
    </row>
    <row r="314" spans="1:4" x14ac:dyDescent="0.2">
      <c r="A314" s="5">
        <v>44509</v>
      </c>
      <c r="B314">
        <f>IF(COUNTIFS('Registro de Viajes'!$B$5:$B$34, "&lt;="&amp;A314, 'Registro de Viajes'!$C$5:$C$34, "&gt;="&amp;A314)&gt;0, 1, 0)</f>
        <v>0</v>
      </c>
      <c r="C314">
        <f>SUM(B$2:B314)</f>
        <v>0</v>
      </c>
      <c r="D314">
        <f t="shared" si="4"/>
        <v>2021</v>
      </c>
    </row>
    <row r="315" spans="1:4" x14ac:dyDescent="0.2">
      <c r="A315" s="5">
        <v>44510</v>
      </c>
      <c r="B315">
        <f>IF(COUNTIFS('Registro de Viajes'!$B$5:$B$34, "&lt;="&amp;A315, 'Registro de Viajes'!$C$5:$C$34, "&gt;="&amp;A315)&gt;0, 1, 0)</f>
        <v>0</v>
      </c>
      <c r="C315">
        <f>SUM(B$2:B315)</f>
        <v>0</v>
      </c>
      <c r="D315">
        <f t="shared" si="4"/>
        <v>2021</v>
      </c>
    </row>
    <row r="316" spans="1:4" x14ac:dyDescent="0.2">
      <c r="A316" s="5">
        <v>44511</v>
      </c>
      <c r="B316">
        <f>IF(COUNTIFS('Registro de Viajes'!$B$5:$B$34, "&lt;="&amp;A316, 'Registro de Viajes'!$C$5:$C$34, "&gt;="&amp;A316)&gt;0, 1, 0)</f>
        <v>0</v>
      </c>
      <c r="C316">
        <f>SUM(B$2:B316)</f>
        <v>0</v>
      </c>
      <c r="D316">
        <f t="shared" si="4"/>
        <v>2021</v>
      </c>
    </row>
    <row r="317" spans="1:4" x14ac:dyDescent="0.2">
      <c r="A317" s="5">
        <v>44512</v>
      </c>
      <c r="B317">
        <f>IF(COUNTIFS('Registro de Viajes'!$B$5:$B$34, "&lt;="&amp;A317, 'Registro de Viajes'!$C$5:$C$34, "&gt;="&amp;A317)&gt;0, 1, 0)</f>
        <v>0</v>
      </c>
      <c r="C317">
        <f>SUM(B$2:B317)</f>
        <v>0</v>
      </c>
      <c r="D317">
        <f t="shared" si="4"/>
        <v>2021</v>
      </c>
    </row>
    <row r="318" spans="1:4" x14ac:dyDescent="0.2">
      <c r="A318" s="5">
        <v>44513</v>
      </c>
      <c r="B318">
        <f>IF(COUNTIFS('Registro de Viajes'!$B$5:$B$34, "&lt;="&amp;A318, 'Registro de Viajes'!$C$5:$C$34, "&gt;="&amp;A318)&gt;0, 1, 0)</f>
        <v>0</v>
      </c>
      <c r="C318">
        <f>SUM(B$2:B318)</f>
        <v>0</v>
      </c>
      <c r="D318">
        <f t="shared" si="4"/>
        <v>2021</v>
      </c>
    </row>
    <row r="319" spans="1:4" x14ac:dyDescent="0.2">
      <c r="A319" s="5">
        <v>44514</v>
      </c>
      <c r="B319">
        <f>IF(COUNTIFS('Registro de Viajes'!$B$5:$B$34, "&lt;="&amp;A319, 'Registro de Viajes'!$C$5:$C$34, "&gt;="&amp;A319)&gt;0, 1, 0)</f>
        <v>0</v>
      </c>
      <c r="C319">
        <f>SUM(B$2:B319)</f>
        <v>0</v>
      </c>
      <c r="D319">
        <f t="shared" si="4"/>
        <v>2021</v>
      </c>
    </row>
    <row r="320" spans="1:4" x14ac:dyDescent="0.2">
      <c r="A320" s="5">
        <v>44515</v>
      </c>
      <c r="B320">
        <f>IF(COUNTIFS('Registro de Viajes'!$B$5:$B$34, "&lt;="&amp;A320, 'Registro de Viajes'!$C$5:$C$34, "&gt;="&amp;A320)&gt;0, 1, 0)</f>
        <v>0</v>
      </c>
      <c r="C320">
        <f>SUM(B$2:B320)</f>
        <v>0</v>
      </c>
      <c r="D320">
        <f t="shared" si="4"/>
        <v>2021</v>
      </c>
    </row>
    <row r="321" spans="1:4" x14ac:dyDescent="0.2">
      <c r="A321" s="5">
        <v>44516</v>
      </c>
      <c r="B321">
        <f>IF(COUNTIFS('Registro de Viajes'!$B$5:$B$34, "&lt;="&amp;A321, 'Registro de Viajes'!$C$5:$C$34, "&gt;="&amp;A321)&gt;0, 1, 0)</f>
        <v>0</v>
      </c>
      <c r="C321">
        <f>SUM(B$2:B321)</f>
        <v>0</v>
      </c>
      <c r="D321">
        <f t="shared" si="4"/>
        <v>2021</v>
      </c>
    </row>
    <row r="322" spans="1:4" x14ac:dyDescent="0.2">
      <c r="A322" s="5">
        <v>44517</v>
      </c>
      <c r="B322">
        <f>IF(COUNTIFS('Registro de Viajes'!$B$5:$B$34, "&lt;="&amp;A322, 'Registro de Viajes'!$C$5:$C$34, "&gt;="&amp;A322)&gt;0, 1, 0)</f>
        <v>0</v>
      </c>
      <c r="C322">
        <f>SUM(B$2:B322)</f>
        <v>0</v>
      </c>
      <c r="D322">
        <f t="shared" ref="D322:D385" si="5">YEAR(A322)</f>
        <v>2021</v>
      </c>
    </row>
    <row r="323" spans="1:4" x14ac:dyDescent="0.2">
      <c r="A323" s="5">
        <v>44518</v>
      </c>
      <c r="B323">
        <f>IF(COUNTIFS('Registro de Viajes'!$B$5:$B$34, "&lt;="&amp;A323, 'Registro de Viajes'!$C$5:$C$34, "&gt;="&amp;A323)&gt;0, 1, 0)</f>
        <v>0</v>
      </c>
      <c r="C323">
        <f>SUM(B$2:B323)</f>
        <v>0</v>
      </c>
      <c r="D323">
        <f t="shared" si="5"/>
        <v>2021</v>
      </c>
    </row>
    <row r="324" spans="1:4" x14ac:dyDescent="0.2">
      <c r="A324" s="5">
        <v>44519</v>
      </c>
      <c r="B324">
        <f>IF(COUNTIFS('Registro de Viajes'!$B$5:$B$34, "&lt;="&amp;A324, 'Registro de Viajes'!$C$5:$C$34, "&gt;="&amp;A324)&gt;0, 1, 0)</f>
        <v>0</v>
      </c>
      <c r="C324">
        <f>SUM(B$2:B324)</f>
        <v>0</v>
      </c>
      <c r="D324">
        <f t="shared" si="5"/>
        <v>2021</v>
      </c>
    </row>
    <row r="325" spans="1:4" x14ac:dyDescent="0.2">
      <c r="A325" s="5">
        <v>44520</v>
      </c>
      <c r="B325">
        <f>IF(COUNTIFS('Registro de Viajes'!$B$5:$B$34, "&lt;="&amp;A325, 'Registro de Viajes'!$C$5:$C$34, "&gt;="&amp;A325)&gt;0, 1, 0)</f>
        <v>0</v>
      </c>
      <c r="C325">
        <f>SUM(B$2:B325)</f>
        <v>0</v>
      </c>
      <c r="D325">
        <f t="shared" si="5"/>
        <v>2021</v>
      </c>
    </row>
    <row r="326" spans="1:4" x14ac:dyDescent="0.2">
      <c r="A326" s="5">
        <v>44521</v>
      </c>
      <c r="B326">
        <f>IF(COUNTIFS('Registro de Viajes'!$B$5:$B$34, "&lt;="&amp;A326, 'Registro de Viajes'!$C$5:$C$34, "&gt;="&amp;A326)&gt;0, 1, 0)</f>
        <v>0</v>
      </c>
      <c r="C326">
        <f>SUM(B$2:B326)</f>
        <v>0</v>
      </c>
      <c r="D326">
        <f t="shared" si="5"/>
        <v>2021</v>
      </c>
    </row>
    <row r="327" spans="1:4" x14ac:dyDescent="0.2">
      <c r="A327" s="5">
        <v>44522</v>
      </c>
      <c r="B327">
        <f>IF(COUNTIFS('Registro de Viajes'!$B$5:$B$34, "&lt;="&amp;A327, 'Registro de Viajes'!$C$5:$C$34, "&gt;="&amp;A327)&gt;0, 1, 0)</f>
        <v>0</v>
      </c>
      <c r="C327">
        <f>SUM(B$2:B327)</f>
        <v>0</v>
      </c>
      <c r="D327">
        <f t="shared" si="5"/>
        <v>2021</v>
      </c>
    </row>
    <row r="328" spans="1:4" x14ac:dyDescent="0.2">
      <c r="A328" s="5">
        <v>44523</v>
      </c>
      <c r="B328">
        <f>IF(COUNTIFS('Registro de Viajes'!$B$5:$B$34, "&lt;="&amp;A328, 'Registro de Viajes'!$C$5:$C$34, "&gt;="&amp;A328)&gt;0, 1, 0)</f>
        <v>0</v>
      </c>
      <c r="C328">
        <f>SUM(B$2:B328)</f>
        <v>0</v>
      </c>
      <c r="D328">
        <f t="shared" si="5"/>
        <v>2021</v>
      </c>
    </row>
    <row r="329" spans="1:4" x14ac:dyDescent="0.2">
      <c r="A329" s="5">
        <v>44524</v>
      </c>
      <c r="B329">
        <f>IF(COUNTIFS('Registro de Viajes'!$B$5:$B$34, "&lt;="&amp;A329, 'Registro de Viajes'!$C$5:$C$34, "&gt;="&amp;A329)&gt;0, 1, 0)</f>
        <v>0</v>
      </c>
      <c r="C329">
        <f>SUM(B$2:B329)</f>
        <v>0</v>
      </c>
      <c r="D329">
        <f t="shared" si="5"/>
        <v>2021</v>
      </c>
    </row>
    <row r="330" spans="1:4" x14ac:dyDescent="0.2">
      <c r="A330" s="5">
        <v>44525</v>
      </c>
      <c r="B330">
        <f>IF(COUNTIFS('Registro de Viajes'!$B$5:$B$34, "&lt;="&amp;A330, 'Registro de Viajes'!$C$5:$C$34, "&gt;="&amp;A330)&gt;0, 1, 0)</f>
        <v>0</v>
      </c>
      <c r="C330">
        <f>SUM(B$2:B330)</f>
        <v>0</v>
      </c>
      <c r="D330">
        <f t="shared" si="5"/>
        <v>2021</v>
      </c>
    </row>
    <row r="331" spans="1:4" x14ac:dyDescent="0.2">
      <c r="A331" s="5">
        <v>44526</v>
      </c>
      <c r="B331">
        <f>IF(COUNTIFS('Registro de Viajes'!$B$5:$B$34, "&lt;="&amp;A331, 'Registro de Viajes'!$C$5:$C$34, "&gt;="&amp;A331)&gt;0, 1, 0)</f>
        <v>0</v>
      </c>
      <c r="C331">
        <f>SUM(B$2:B331)</f>
        <v>0</v>
      </c>
      <c r="D331">
        <f t="shared" si="5"/>
        <v>2021</v>
      </c>
    </row>
    <row r="332" spans="1:4" x14ac:dyDescent="0.2">
      <c r="A332" s="5">
        <v>44527</v>
      </c>
      <c r="B332">
        <f>IF(COUNTIFS('Registro de Viajes'!$B$5:$B$34, "&lt;="&amp;A332, 'Registro de Viajes'!$C$5:$C$34, "&gt;="&amp;A332)&gt;0, 1, 0)</f>
        <v>0</v>
      </c>
      <c r="C332">
        <f>SUM(B$2:B332)</f>
        <v>0</v>
      </c>
      <c r="D332">
        <f t="shared" si="5"/>
        <v>2021</v>
      </c>
    </row>
    <row r="333" spans="1:4" x14ac:dyDescent="0.2">
      <c r="A333" s="5">
        <v>44528</v>
      </c>
      <c r="B333">
        <f>IF(COUNTIFS('Registro de Viajes'!$B$5:$B$34, "&lt;="&amp;A333, 'Registro de Viajes'!$C$5:$C$34, "&gt;="&amp;A333)&gt;0, 1, 0)</f>
        <v>0</v>
      </c>
      <c r="C333">
        <f>SUM(B$2:B333)</f>
        <v>0</v>
      </c>
      <c r="D333">
        <f t="shared" si="5"/>
        <v>2021</v>
      </c>
    </row>
    <row r="334" spans="1:4" x14ac:dyDescent="0.2">
      <c r="A334" s="5">
        <v>44529</v>
      </c>
      <c r="B334">
        <f>IF(COUNTIFS('Registro de Viajes'!$B$5:$B$34, "&lt;="&amp;A334, 'Registro de Viajes'!$C$5:$C$34, "&gt;="&amp;A334)&gt;0, 1, 0)</f>
        <v>0</v>
      </c>
      <c r="C334">
        <f>SUM(B$2:B334)</f>
        <v>0</v>
      </c>
      <c r="D334">
        <f t="shared" si="5"/>
        <v>2021</v>
      </c>
    </row>
    <row r="335" spans="1:4" x14ac:dyDescent="0.2">
      <c r="A335" s="5">
        <v>44530</v>
      </c>
      <c r="B335">
        <f>IF(COUNTIFS('Registro de Viajes'!$B$5:$B$34, "&lt;="&amp;A335, 'Registro de Viajes'!$C$5:$C$34, "&gt;="&amp;A335)&gt;0, 1, 0)</f>
        <v>0</v>
      </c>
      <c r="C335">
        <f>SUM(B$2:B335)</f>
        <v>0</v>
      </c>
      <c r="D335">
        <f t="shared" si="5"/>
        <v>2021</v>
      </c>
    </row>
    <row r="336" spans="1:4" x14ac:dyDescent="0.2">
      <c r="A336" s="5">
        <v>44531</v>
      </c>
      <c r="B336">
        <f>IF(COUNTIFS('Registro de Viajes'!$B$5:$B$34, "&lt;="&amp;A336, 'Registro de Viajes'!$C$5:$C$34, "&gt;="&amp;A336)&gt;0, 1, 0)</f>
        <v>0</v>
      </c>
      <c r="C336">
        <f>SUM(B$2:B336)</f>
        <v>0</v>
      </c>
      <c r="D336">
        <f t="shared" si="5"/>
        <v>2021</v>
      </c>
    </row>
    <row r="337" spans="1:4" x14ac:dyDescent="0.2">
      <c r="A337" s="5">
        <v>44532</v>
      </c>
      <c r="B337">
        <f>IF(COUNTIFS('Registro de Viajes'!$B$5:$B$34, "&lt;="&amp;A337, 'Registro de Viajes'!$C$5:$C$34, "&gt;="&amp;A337)&gt;0, 1, 0)</f>
        <v>0</v>
      </c>
      <c r="C337">
        <f>SUM(B$2:B337)</f>
        <v>0</v>
      </c>
      <c r="D337">
        <f t="shared" si="5"/>
        <v>2021</v>
      </c>
    </row>
    <row r="338" spans="1:4" x14ac:dyDescent="0.2">
      <c r="A338" s="5">
        <v>44533</v>
      </c>
      <c r="B338">
        <f>IF(COUNTIFS('Registro de Viajes'!$B$5:$B$34, "&lt;="&amp;A338, 'Registro de Viajes'!$C$5:$C$34, "&gt;="&amp;A338)&gt;0, 1, 0)</f>
        <v>0</v>
      </c>
      <c r="C338">
        <f>SUM(B$2:B338)</f>
        <v>0</v>
      </c>
      <c r="D338">
        <f t="shared" si="5"/>
        <v>2021</v>
      </c>
    </row>
    <row r="339" spans="1:4" x14ac:dyDescent="0.2">
      <c r="A339" s="5">
        <v>44534</v>
      </c>
      <c r="B339">
        <f>IF(COUNTIFS('Registro de Viajes'!$B$5:$B$34, "&lt;="&amp;A339, 'Registro de Viajes'!$C$5:$C$34, "&gt;="&amp;A339)&gt;0, 1, 0)</f>
        <v>0</v>
      </c>
      <c r="C339">
        <f>SUM(B$2:B339)</f>
        <v>0</v>
      </c>
      <c r="D339">
        <f t="shared" si="5"/>
        <v>2021</v>
      </c>
    </row>
    <row r="340" spans="1:4" x14ac:dyDescent="0.2">
      <c r="A340" s="5">
        <v>44535</v>
      </c>
      <c r="B340">
        <f>IF(COUNTIFS('Registro de Viajes'!$B$5:$B$34, "&lt;="&amp;A340, 'Registro de Viajes'!$C$5:$C$34, "&gt;="&amp;A340)&gt;0, 1, 0)</f>
        <v>0</v>
      </c>
      <c r="C340">
        <f>SUM(B$2:B340)</f>
        <v>0</v>
      </c>
      <c r="D340">
        <f t="shared" si="5"/>
        <v>2021</v>
      </c>
    </row>
    <row r="341" spans="1:4" x14ac:dyDescent="0.2">
      <c r="A341" s="5">
        <v>44536</v>
      </c>
      <c r="B341">
        <f>IF(COUNTIFS('Registro de Viajes'!$B$5:$B$34, "&lt;="&amp;A341, 'Registro de Viajes'!$C$5:$C$34, "&gt;="&amp;A341)&gt;0, 1, 0)</f>
        <v>0</v>
      </c>
      <c r="C341">
        <f>SUM(B$2:B341)</f>
        <v>0</v>
      </c>
      <c r="D341">
        <f t="shared" si="5"/>
        <v>2021</v>
      </c>
    </row>
    <row r="342" spans="1:4" x14ac:dyDescent="0.2">
      <c r="A342" s="5">
        <v>44537</v>
      </c>
      <c r="B342">
        <f>IF(COUNTIFS('Registro de Viajes'!$B$5:$B$34, "&lt;="&amp;A342, 'Registro de Viajes'!$C$5:$C$34, "&gt;="&amp;A342)&gt;0, 1, 0)</f>
        <v>0</v>
      </c>
      <c r="C342">
        <f>SUM(B$2:B342)</f>
        <v>0</v>
      </c>
      <c r="D342">
        <f t="shared" si="5"/>
        <v>2021</v>
      </c>
    </row>
    <row r="343" spans="1:4" x14ac:dyDescent="0.2">
      <c r="A343" s="5">
        <v>44538</v>
      </c>
      <c r="B343">
        <f>IF(COUNTIFS('Registro de Viajes'!$B$5:$B$34, "&lt;="&amp;A343, 'Registro de Viajes'!$C$5:$C$34, "&gt;="&amp;A343)&gt;0, 1, 0)</f>
        <v>0</v>
      </c>
      <c r="C343">
        <f>SUM(B$2:B343)</f>
        <v>0</v>
      </c>
      <c r="D343">
        <f t="shared" si="5"/>
        <v>2021</v>
      </c>
    </row>
    <row r="344" spans="1:4" x14ac:dyDescent="0.2">
      <c r="A344" s="5">
        <v>44539</v>
      </c>
      <c r="B344">
        <f>IF(COUNTIFS('Registro de Viajes'!$B$5:$B$34, "&lt;="&amp;A344, 'Registro de Viajes'!$C$5:$C$34, "&gt;="&amp;A344)&gt;0, 1, 0)</f>
        <v>0</v>
      </c>
      <c r="C344">
        <f>SUM(B$2:B344)</f>
        <v>0</v>
      </c>
      <c r="D344">
        <f t="shared" si="5"/>
        <v>2021</v>
      </c>
    </row>
    <row r="345" spans="1:4" x14ac:dyDescent="0.2">
      <c r="A345" s="5">
        <v>44540</v>
      </c>
      <c r="B345">
        <f>IF(COUNTIFS('Registro de Viajes'!$B$5:$B$34, "&lt;="&amp;A345, 'Registro de Viajes'!$C$5:$C$34, "&gt;="&amp;A345)&gt;0, 1, 0)</f>
        <v>0</v>
      </c>
      <c r="C345">
        <f>SUM(B$2:B345)</f>
        <v>0</v>
      </c>
      <c r="D345">
        <f t="shared" si="5"/>
        <v>2021</v>
      </c>
    </row>
    <row r="346" spans="1:4" x14ac:dyDescent="0.2">
      <c r="A346" s="5">
        <v>44541</v>
      </c>
      <c r="B346">
        <f>IF(COUNTIFS('Registro de Viajes'!$B$5:$B$34, "&lt;="&amp;A346, 'Registro de Viajes'!$C$5:$C$34, "&gt;="&amp;A346)&gt;0, 1, 0)</f>
        <v>0</v>
      </c>
      <c r="C346">
        <f>SUM(B$2:B346)</f>
        <v>0</v>
      </c>
      <c r="D346">
        <f t="shared" si="5"/>
        <v>2021</v>
      </c>
    </row>
    <row r="347" spans="1:4" x14ac:dyDescent="0.2">
      <c r="A347" s="5">
        <v>44542</v>
      </c>
      <c r="B347">
        <f>IF(COUNTIFS('Registro de Viajes'!$B$5:$B$34, "&lt;="&amp;A347, 'Registro de Viajes'!$C$5:$C$34, "&gt;="&amp;A347)&gt;0, 1, 0)</f>
        <v>0</v>
      </c>
      <c r="C347">
        <f>SUM(B$2:B347)</f>
        <v>0</v>
      </c>
      <c r="D347">
        <f t="shared" si="5"/>
        <v>2021</v>
      </c>
    </row>
    <row r="348" spans="1:4" x14ac:dyDescent="0.2">
      <c r="A348" s="5">
        <v>44543</v>
      </c>
      <c r="B348">
        <f>IF(COUNTIFS('Registro de Viajes'!$B$5:$B$34, "&lt;="&amp;A348, 'Registro de Viajes'!$C$5:$C$34, "&gt;="&amp;A348)&gt;0, 1, 0)</f>
        <v>0</v>
      </c>
      <c r="C348">
        <f>SUM(B$2:B348)</f>
        <v>0</v>
      </c>
      <c r="D348">
        <f t="shared" si="5"/>
        <v>2021</v>
      </c>
    </row>
    <row r="349" spans="1:4" x14ac:dyDescent="0.2">
      <c r="A349" s="5">
        <v>44544</v>
      </c>
      <c r="B349">
        <f>IF(COUNTIFS('Registro de Viajes'!$B$5:$B$34, "&lt;="&amp;A349, 'Registro de Viajes'!$C$5:$C$34, "&gt;="&amp;A349)&gt;0, 1, 0)</f>
        <v>0</v>
      </c>
      <c r="C349">
        <f>SUM(B$2:B349)</f>
        <v>0</v>
      </c>
      <c r="D349">
        <f t="shared" si="5"/>
        <v>2021</v>
      </c>
    </row>
    <row r="350" spans="1:4" x14ac:dyDescent="0.2">
      <c r="A350" s="5">
        <v>44545</v>
      </c>
      <c r="B350">
        <f>IF(COUNTIFS('Registro de Viajes'!$B$5:$B$34, "&lt;="&amp;A350, 'Registro de Viajes'!$C$5:$C$34, "&gt;="&amp;A350)&gt;0, 1, 0)</f>
        <v>0</v>
      </c>
      <c r="C350">
        <f>SUM(B$2:B350)</f>
        <v>0</v>
      </c>
      <c r="D350">
        <f t="shared" si="5"/>
        <v>2021</v>
      </c>
    </row>
    <row r="351" spans="1:4" x14ac:dyDescent="0.2">
      <c r="A351" s="5">
        <v>44546</v>
      </c>
      <c r="B351">
        <f>IF(COUNTIFS('Registro de Viajes'!$B$5:$B$34, "&lt;="&amp;A351, 'Registro de Viajes'!$C$5:$C$34, "&gt;="&amp;A351)&gt;0, 1, 0)</f>
        <v>0</v>
      </c>
      <c r="C351">
        <f>SUM(B$2:B351)</f>
        <v>0</v>
      </c>
      <c r="D351">
        <f t="shared" si="5"/>
        <v>2021</v>
      </c>
    </row>
    <row r="352" spans="1:4" x14ac:dyDescent="0.2">
      <c r="A352" s="5">
        <v>44547</v>
      </c>
      <c r="B352">
        <f>IF(COUNTIFS('Registro de Viajes'!$B$5:$B$34, "&lt;="&amp;A352, 'Registro de Viajes'!$C$5:$C$34, "&gt;="&amp;A352)&gt;0, 1, 0)</f>
        <v>0</v>
      </c>
      <c r="C352">
        <f>SUM(B$2:B352)</f>
        <v>0</v>
      </c>
      <c r="D352">
        <f t="shared" si="5"/>
        <v>2021</v>
      </c>
    </row>
    <row r="353" spans="1:4" x14ac:dyDescent="0.2">
      <c r="A353" s="5">
        <v>44548</v>
      </c>
      <c r="B353">
        <f>IF(COUNTIFS('Registro de Viajes'!$B$5:$B$34, "&lt;="&amp;A353, 'Registro de Viajes'!$C$5:$C$34, "&gt;="&amp;A353)&gt;0, 1, 0)</f>
        <v>0</v>
      </c>
      <c r="C353">
        <f>SUM(B$2:B353)</f>
        <v>0</v>
      </c>
      <c r="D353">
        <f t="shared" si="5"/>
        <v>2021</v>
      </c>
    </row>
    <row r="354" spans="1:4" x14ac:dyDescent="0.2">
      <c r="A354" s="5">
        <v>44549</v>
      </c>
      <c r="B354">
        <f>IF(COUNTIFS('Registro de Viajes'!$B$5:$B$34, "&lt;="&amp;A354, 'Registro de Viajes'!$C$5:$C$34, "&gt;="&amp;A354)&gt;0, 1, 0)</f>
        <v>0</v>
      </c>
      <c r="C354">
        <f>SUM(B$2:B354)</f>
        <v>0</v>
      </c>
      <c r="D354">
        <f t="shared" si="5"/>
        <v>2021</v>
      </c>
    </row>
    <row r="355" spans="1:4" x14ac:dyDescent="0.2">
      <c r="A355" s="5">
        <v>44550</v>
      </c>
      <c r="B355">
        <f>IF(COUNTIFS('Registro de Viajes'!$B$5:$B$34, "&lt;="&amp;A355, 'Registro de Viajes'!$C$5:$C$34, "&gt;="&amp;A355)&gt;0, 1, 0)</f>
        <v>0</v>
      </c>
      <c r="C355">
        <f>SUM(B$2:B355)</f>
        <v>0</v>
      </c>
      <c r="D355">
        <f t="shared" si="5"/>
        <v>2021</v>
      </c>
    </row>
    <row r="356" spans="1:4" x14ac:dyDescent="0.2">
      <c r="A356" s="5">
        <v>44551</v>
      </c>
      <c r="B356">
        <f>IF(COUNTIFS('Registro de Viajes'!$B$5:$B$34, "&lt;="&amp;A356, 'Registro de Viajes'!$C$5:$C$34, "&gt;="&amp;A356)&gt;0, 1, 0)</f>
        <v>0</v>
      </c>
      <c r="C356">
        <f>SUM(B$2:B356)</f>
        <v>0</v>
      </c>
      <c r="D356">
        <f t="shared" si="5"/>
        <v>2021</v>
      </c>
    </row>
    <row r="357" spans="1:4" x14ac:dyDescent="0.2">
      <c r="A357" s="5">
        <v>44552</v>
      </c>
      <c r="B357">
        <f>IF(COUNTIFS('Registro de Viajes'!$B$5:$B$34, "&lt;="&amp;A357, 'Registro de Viajes'!$C$5:$C$34, "&gt;="&amp;A357)&gt;0, 1, 0)</f>
        <v>0</v>
      </c>
      <c r="C357">
        <f>SUM(B$2:B357)</f>
        <v>0</v>
      </c>
      <c r="D357">
        <f t="shared" si="5"/>
        <v>2021</v>
      </c>
    </row>
    <row r="358" spans="1:4" x14ac:dyDescent="0.2">
      <c r="A358" s="5">
        <v>44553</v>
      </c>
      <c r="B358">
        <f>IF(COUNTIFS('Registro de Viajes'!$B$5:$B$34, "&lt;="&amp;A358, 'Registro de Viajes'!$C$5:$C$34, "&gt;="&amp;A358)&gt;0, 1, 0)</f>
        <v>0</v>
      </c>
      <c r="C358">
        <f>SUM(B$2:B358)</f>
        <v>0</v>
      </c>
      <c r="D358">
        <f t="shared" si="5"/>
        <v>2021</v>
      </c>
    </row>
    <row r="359" spans="1:4" x14ac:dyDescent="0.2">
      <c r="A359" s="5">
        <v>44554</v>
      </c>
      <c r="B359">
        <f>IF(COUNTIFS('Registro de Viajes'!$B$5:$B$34, "&lt;="&amp;A359, 'Registro de Viajes'!$C$5:$C$34, "&gt;="&amp;A359)&gt;0, 1, 0)</f>
        <v>0</v>
      </c>
      <c r="C359">
        <f>SUM(B$2:B359)</f>
        <v>0</v>
      </c>
      <c r="D359">
        <f t="shared" si="5"/>
        <v>2021</v>
      </c>
    </row>
    <row r="360" spans="1:4" x14ac:dyDescent="0.2">
      <c r="A360" s="5">
        <v>44555</v>
      </c>
      <c r="B360">
        <f>IF(COUNTIFS('Registro de Viajes'!$B$5:$B$34, "&lt;="&amp;A360, 'Registro de Viajes'!$C$5:$C$34, "&gt;="&amp;A360)&gt;0, 1, 0)</f>
        <v>0</v>
      </c>
      <c r="C360">
        <f>SUM(B$2:B360)</f>
        <v>0</v>
      </c>
      <c r="D360">
        <f t="shared" si="5"/>
        <v>2021</v>
      </c>
    </row>
    <row r="361" spans="1:4" x14ac:dyDescent="0.2">
      <c r="A361" s="5">
        <v>44556</v>
      </c>
      <c r="B361">
        <f>IF(COUNTIFS('Registro de Viajes'!$B$5:$B$34, "&lt;="&amp;A361, 'Registro de Viajes'!$C$5:$C$34, "&gt;="&amp;A361)&gt;0, 1, 0)</f>
        <v>0</v>
      </c>
      <c r="C361">
        <f>SUM(B$2:B361)</f>
        <v>0</v>
      </c>
      <c r="D361">
        <f t="shared" si="5"/>
        <v>2021</v>
      </c>
    </row>
    <row r="362" spans="1:4" x14ac:dyDescent="0.2">
      <c r="A362" s="5">
        <v>44557</v>
      </c>
      <c r="B362">
        <f>IF(COUNTIFS('Registro de Viajes'!$B$5:$B$34, "&lt;="&amp;A362, 'Registro de Viajes'!$C$5:$C$34, "&gt;="&amp;A362)&gt;0, 1, 0)</f>
        <v>0</v>
      </c>
      <c r="C362">
        <f>SUM(B$2:B362)</f>
        <v>0</v>
      </c>
      <c r="D362">
        <f t="shared" si="5"/>
        <v>2021</v>
      </c>
    </row>
    <row r="363" spans="1:4" x14ac:dyDescent="0.2">
      <c r="A363" s="5">
        <v>44558</v>
      </c>
      <c r="B363">
        <f>IF(COUNTIFS('Registro de Viajes'!$B$5:$B$34, "&lt;="&amp;A363, 'Registro de Viajes'!$C$5:$C$34, "&gt;="&amp;A363)&gt;0, 1, 0)</f>
        <v>0</v>
      </c>
      <c r="C363">
        <f>SUM(B$2:B363)</f>
        <v>0</v>
      </c>
      <c r="D363">
        <f t="shared" si="5"/>
        <v>2021</v>
      </c>
    </row>
    <row r="364" spans="1:4" x14ac:dyDescent="0.2">
      <c r="A364" s="5">
        <v>44559</v>
      </c>
      <c r="B364">
        <f>IF(COUNTIFS('Registro de Viajes'!$B$5:$B$34, "&lt;="&amp;A364, 'Registro de Viajes'!$C$5:$C$34, "&gt;="&amp;A364)&gt;0, 1, 0)</f>
        <v>0</v>
      </c>
      <c r="C364">
        <f>SUM(B$2:B364)</f>
        <v>0</v>
      </c>
      <c r="D364">
        <f t="shared" si="5"/>
        <v>2021</v>
      </c>
    </row>
    <row r="365" spans="1:4" x14ac:dyDescent="0.2">
      <c r="A365" s="5">
        <v>44560</v>
      </c>
      <c r="B365">
        <f>IF(COUNTIFS('Registro de Viajes'!$B$5:$B$34, "&lt;="&amp;A365, 'Registro de Viajes'!$C$5:$C$34, "&gt;="&amp;A365)&gt;0, 1, 0)</f>
        <v>0</v>
      </c>
      <c r="C365">
        <f>SUM(B$2:B365)</f>
        <v>0</v>
      </c>
      <c r="D365">
        <f t="shared" si="5"/>
        <v>2021</v>
      </c>
    </row>
    <row r="366" spans="1:4" x14ac:dyDescent="0.2">
      <c r="A366" s="5">
        <v>44561</v>
      </c>
      <c r="B366">
        <f>IF(COUNTIFS('Registro de Viajes'!$B$5:$B$34, "&lt;="&amp;A366, 'Registro de Viajes'!$C$5:$C$34, "&gt;="&amp;A366)&gt;0, 1, 0)</f>
        <v>0</v>
      </c>
      <c r="C366">
        <f t="shared" ref="C366:C429" si="6">SUM(B2:B366)</f>
        <v>0</v>
      </c>
      <c r="D366">
        <f t="shared" si="5"/>
        <v>2021</v>
      </c>
    </row>
    <row r="367" spans="1:4" x14ac:dyDescent="0.2">
      <c r="A367" s="5">
        <v>44562</v>
      </c>
      <c r="B367">
        <f>IF(COUNTIFS('Registro de Viajes'!$B$5:$B$34, "&lt;="&amp;A367, 'Registro de Viajes'!$C$5:$C$34, "&gt;="&amp;A367)&gt;0, 1, 0)</f>
        <v>0</v>
      </c>
      <c r="C367">
        <f t="shared" si="6"/>
        <v>0</v>
      </c>
      <c r="D367">
        <f t="shared" si="5"/>
        <v>2022</v>
      </c>
    </row>
    <row r="368" spans="1:4" x14ac:dyDescent="0.2">
      <c r="A368" s="5">
        <v>44563</v>
      </c>
      <c r="B368">
        <f>IF(COUNTIFS('Registro de Viajes'!$B$5:$B$34, "&lt;="&amp;A368, 'Registro de Viajes'!$C$5:$C$34, "&gt;="&amp;A368)&gt;0, 1, 0)</f>
        <v>0</v>
      </c>
      <c r="C368">
        <f t="shared" si="6"/>
        <v>0</v>
      </c>
      <c r="D368">
        <f t="shared" si="5"/>
        <v>2022</v>
      </c>
    </row>
    <row r="369" spans="1:4" x14ac:dyDescent="0.2">
      <c r="A369" s="5">
        <v>44564</v>
      </c>
      <c r="B369">
        <f>IF(COUNTIFS('Registro de Viajes'!$B$5:$B$34, "&lt;="&amp;A369, 'Registro de Viajes'!$C$5:$C$34, "&gt;="&amp;A369)&gt;0, 1, 0)</f>
        <v>0</v>
      </c>
      <c r="C369">
        <f t="shared" si="6"/>
        <v>0</v>
      </c>
      <c r="D369">
        <f t="shared" si="5"/>
        <v>2022</v>
      </c>
    </row>
    <row r="370" spans="1:4" x14ac:dyDescent="0.2">
      <c r="A370" s="5">
        <v>44565</v>
      </c>
      <c r="B370">
        <f>IF(COUNTIFS('Registro de Viajes'!$B$5:$B$34, "&lt;="&amp;A370, 'Registro de Viajes'!$C$5:$C$34, "&gt;="&amp;A370)&gt;0, 1, 0)</f>
        <v>0</v>
      </c>
      <c r="C370">
        <f t="shared" si="6"/>
        <v>0</v>
      </c>
      <c r="D370">
        <f t="shared" si="5"/>
        <v>2022</v>
      </c>
    </row>
    <row r="371" spans="1:4" x14ac:dyDescent="0.2">
      <c r="A371" s="5">
        <v>44566</v>
      </c>
      <c r="B371">
        <f>IF(COUNTIFS('Registro de Viajes'!$B$5:$B$34, "&lt;="&amp;A371, 'Registro de Viajes'!$C$5:$C$34, "&gt;="&amp;A371)&gt;0, 1, 0)</f>
        <v>0</v>
      </c>
      <c r="C371">
        <f t="shared" si="6"/>
        <v>0</v>
      </c>
      <c r="D371">
        <f t="shared" si="5"/>
        <v>2022</v>
      </c>
    </row>
    <row r="372" spans="1:4" x14ac:dyDescent="0.2">
      <c r="A372" s="5">
        <v>44567</v>
      </c>
      <c r="B372">
        <f>IF(COUNTIFS('Registro de Viajes'!$B$5:$B$34, "&lt;="&amp;A372, 'Registro de Viajes'!$C$5:$C$34, "&gt;="&amp;A372)&gt;0, 1, 0)</f>
        <v>0</v>
      </c>
      <c r="C372">
        <f t="shared" si="6"/>
        <v>0</v>
      </c>
      <c r="D372">
        <f t="shared" si="5"/>
        <v>2022</v>
      </c>
    </row>
    <row r="373" spans="1:4" x14ac:dyDescent="0.2">
      <c r="A373" s="5">
        <v>44568</v>
      </c>
      <c r="B373">
        <f>IF(COUNTIFS('Registro de Viajes'!$B$5:$B$34, "&lt;="&amp;A373, 'Registro de Viajes'!$C$5:$C$34, "&gt;="&amp;A373)&gt;0, 1, 0)</f>
        <v>0</v>
      </c>
      <c r="C373">
        <f t="shared" si="6"/>
        <v>0</v>
      </c>
      <c r="D373">
        <f t="shared" si="5"/>
        <v>2022</v>
      </c>
    </row>
    <row r="374" spans="1:4" x14ac:dyDescent="0.2">
      <c r="A374" s="5">
        <v>44569</v>
      </c>
      <c r="B374">
        <f>IF(COUNTIFS('Registro de Viajes'!$B$5:$B$34, "&lt;="&amp;A374, 'Registro de Viajes'!$C$5:$C$34, "&gt;="&amp;A374)&gt;0, 1, 0)</f>
        <v>0</v>
      </c>
      <c r="C374">
        <f t="shared" si="6"/>
        <v>0</v>
      </c>
      <c r="D374">
        <f t="shared" si="5"/>
        <v>2022</v>
      </c>
    </row>
    <row r="375" spans="1:4" x14ac:dyDescent="0.2">
      <c r="A375" s="5">
        <v>44570</v>
      </c>
      <c r="B375">
        <f>IF(COUNTIFS('Registro de Viajes'!$B$5:$B$34, "&lt;="&amp;A375, 'Registro de Viajes'!$C$5:$C$34, "&gt;="&amp;A375)&gt;0, 1, 0)</f>
        <v>0</v>
      </c>
      <c r="C375">
        <f t="shared" si="6"/>
        <v>0</v>
      </c>
      <c r="D375">
        <f t="shared" si="5"/>
        <v>2022</v>
      </c>
    </row>
    <row r="376" spans="1:4" x14ac:dyDescent="0.2">
      <c r="A376" s="5">
        <v>44571</v>
      </c>
      <c r="B376">
        <f>IF(COUNTIFS('Registro de Viajes'!$B$5:$B$34, "&lt;="&amp;A376, 'Registro de Viajes'!$C$5:$C$34, "&gt;="&amp;A376)&gt;0, 1, 0)</f>
        <v>0</v>
      </c>
      <c r="C376">
        <f t="shared" si="6"/>
        <v>0</v>
      </c>
      <c r="D376">
        <f t="shared" si="5"/>
        <v>2022</v>
      </c>
    </row>
    <row r="377" spans="1:4" x14ac:dyDescent="0.2">
      <c r="A377" s="5">
        <v>44572</v>
      </c>
      <c r="B377">
        <f>IF(COUNTIFS('Registro de Viajes'!$B$5:$B$34, "&lt;="&amp;A377, 'Registro de Viajes'!$C$5:$C$34, "&gt;="&amp;A377)&gt;0, 1, 0)</f>
        <v>0</v>
      </c>
      <c r="C377">
        <f t="shared" si="6"/>
        <v>0</v>
      </c>
      <c r="D377">
        <f t="shared" si="5"/>
        <v>2022</v>
      </c>
    </row>
    <row r="378" spans="1:4" x14ac:dyDescent="0.2">
      <c r="A378" s="5">
        <v>44573</v>
      </c>
      <c r="B378">
        <f>IF(COUNTIFS('Registro de Viajes'!$B$5:$B$34, "&lt;="&amp;A378, 'Registro de Viajes'!$C$5:$C$34, "&gt;="&amp;A378)&gt;0, 1, 0)</f>
        <v>0</v>
      </c>
      <c r="C378">
        <f t="shared" si="6"/>
        <v>0</v>
      </c>
      <c r="D378">
        <f t="shared" si="5"/>
        <v>2022</v>
      </c>
    </row>
    <row r="379" spans="1:4" x14ac:dyDescent="0.2">
      <c r="A379" s="5">
        <v>44574</v>
      </c>
      <c r="B379">
        <f>IF(COUNTIFS('Registro de Viajes'!$B$5:$B$34, "&lt;="&amp;A379, 'Registro de Viajes'!$C$5:$C$34, "&gt;="&amp;A379)&gt;0, 1, 0)</f>
        <v>0</v>
      </c>
      <c r="C379">
        <f t="shared" si="6"/>
        <v>0</v>
      </c>
      <c r="D379">
        <f t="shared" si="5"/>
        <v>2022</v>
      </c>
    </row>
    <row r="380" spans="1:4" x14ac:dyDescent="0.2">
      <c r="A380" s="5">
        <v>44575</v>
      </c>
      <c r="B380">
        <f>IF(COUNTIFS('Registro de Viajes'!$B$5:$B$34, "&lt;="&amp;A380, 'Registro de Viajes'!$C$5:$C$34, "&gt;="&amp;A380)&gt;0, 1, 0)</f>
        <v>0</v>
      </c>
      <c r="C380">
        <f t="shared" si="6"/>
        <v>0</v>
      </c>
      <c r="D380">
        <f t="shared" si="5"/>
        <v>2022</v>
      </c>
    </row>
    <row r="381" spans="1:4" x14ac:dyDescent="0.2">
      <c r="A381" s="5">
        <v>44576</v>
      </c>
      <c r="B381">
        <f>IF(COUNTIFS('Registro de Viajes'!$B$5:$B$34, "&lt;="&amp;A381, 'Registro de Viajes'!$C$5:$C$34, "&gt;="&amp;A381)&gt;0, 1, 0)</f>
        <v>0</v>
      </c>
      <c r="C381">
        <f t="shared" si="6"/>
        <v>0</v>
      </c>
      <c r="D381">
        <f t="shared" si="5"/>
        <v>2022</v>
      </c>
    </row>
    <row r="382" spans="1:4" x14ac:dyDescent="0.2">
      <c r="A382" s="5">
        <v>44577</v>
      </c>
      <c r="B382">
        <f>IF(COUNTIFS('Registro de Viajes'!$B$5:$B$34, "&lt;="&amp;A382, 'Registro de Viajes'!$C$5:$C$34, "&gt;="&amp;A382)&gt;0, 1, 0)</f>
        <v>0</v>
      </c>
      <c r="C382">
        <f t="shared" si="6"/>
        <v>0</v>
      </c>
      <c r="D382">
        <f t="shared" si="5"/>
        <v>2022</v>
      </c>
    </row>
    <row r="383" spans="1:4" x14ac:dyDescent="0.2">
      <c r="A383" s="5">
        <v>44578</v>
      </c>
      <c r="B383">
        <f>IF(COUNTIFS('Registro de Viajes'!$B$5:$B$34, "&lt;="&amp;A383, 'Registro de Viajes'!$C$5:$C$34, "&gt;="&amp;A383)&gt;0, 1, 0)</f>
        <v>0</v>
      </c>
      <c r="C383">
        <f t="shared" si="6"/>
        <v>0</v>
      </c>
      <c r="D383">
        <f t="shared" si="5"/>
        <v>2022</v>
      </c>
    </row>
    <row r="384" spans="1:4" x14ac:dyDescent="0.2">
      <c r="A384" s="5">
        <v>44579</v>
      </c>
      <c r="B384">
        <f>IF(COUNTIFS('Registro de Viajes'!$B$5:$B$34, "&lt;="&amp;A384, 'Registro de Viajes'!$C$5:$C$34, "&gt;="&amp;A384)&gt;0, 1, 0)</f>
        <v>0</v>
      </c>
      <c r="C384">
        <f t="shared" si="6"/>
        <v>0</v>
      </c>
      <c r="D384">
        <f t="shared" si="5"/>
        <v>2022</v>
      </c>
    </row>
    <row r="385" spans="1:4" x14ac:dyDescent="0.2">
      <c r="A385" s="5">
        <v>44580</v>
      </c>
      <c r="B385">
        <f>IF(COUNTIFS('Registro de Viajes'!$B$5:$B$34, "&lt;="&amp;A385, 'Registro de Viajes'!$C$5:$C$34, "&gt;="&amp;A385)&gt;0, 1, 0)</f>
        <v>0</v>
      </c>
      <c r="C385">
        <f t="shared" si="6"/>
        <v>0</v>
      </c>
      <c r="D385">
        <f t="shared" si="5"/>
        <v>2022</v>
      </c>
    </row>
    <row r="386" spans="1:4" x14ac:dyDescent="0.2">
      <c r="A386" s="5">
        <v>44581</v>
      </c>
      <c r="B386">
        <f>IF(COUNTIFS('Registro de Viajes'!$B$5:$B$34, "&lt;="&amp;A386, 'Registro de Viajes'!$C$5:$C$34, "&gt;="&amp;A386)&gt;0, 1, 0)</f>
        <v>0</v>
      </c>
      <c r="C386">
        <f t="shared" si="6"/>
        <v>0</v>
      </c>
      <c r="D386">
        <f t="shared" ref="D386:D449" si="7">YEAR(A386)</f>
        <v>2022</v>
      </c>
    </row>
    <row r="387" spans="1:4" x14ac:dyDescent="0.2">
      <c r="A387" s="5">
        <v>44582</v>
      </c>
      <c r="B387">
        <f>IF(COUNTIFS('Registro de Viajes'!$B$5:$B$34, "&lt;="&amp;A387, 'Registro de Viajes'!$C$5:$C$34, "&gt;="&amp;A387)&gt;0, 1, 0)</f>
        <v>0</v>
      </c>
      <c r="C387">
        <f t="shared" si="6"/>
        <v>0</v>
      </c>
      <c r="D387">
        <f t="shared" si="7"/>
        <v>2022</v>
      </c>
    </row>
    <row r="388" spans="1:4" x14ac:dyDescent="0.2">
      <c r="A388" s="5">
        <v>44583</v>
      </c>
      <c r="B388">
        <f>IF(COUNTIFS('Registro de Viajes'!$B$5:$B$34, "&lt;="&amp;A388, 'Registro de Viajes'!$C$5:$C$34, "&gt;="&amp;A388)&gt;0, 1, 0)</f>
        <v>0</v>
      </c>
      <c r="C388">
        <f t="shared" si="6"/>
        <v>0</v>
      </c>
      <c r="D388">
        <f t="shared" si="7"/>
        <v>2022</v>
      </c>
    </row>
    <row r="389" spans="1:4" x14ac:dyDescent="0.2">
      <c r="A389" s="5">
        <v>44584</v>
      </c>
      <c r="B389">
        <f>IF(COUNTIFS('Registro de Viajes'!$B$5:$B$34, "&lt;="&amp;A389, 'Registro de Viajes'!$C$5:$C$34, "&gt;="&amp;A389)&gt;0, 1, 0)</f>
        <v>0</v>
      </c>
      <c r="C389">
        <f t="shared" si="6"/>
        <v>0</v>
      </c>
      <c r="D389">
        <f t="shared" si="7"/>
        <v>2022</v>
      </c>
    </row>
    <row r="390" spans="1:4" x14ac:dyDescent="0.2">
      <c r="A390" s="5">
        <v>44585</v>
      </c>
      <c r="B390">
        <f>IF(COUNTIFS('Registro de Viajes'!$B$5:$B$34, "&lt;="&amp;A390, 'Registro de Viajes'!$C$5:$C$34, "&gt;="&amp;A390)&gt;0, 1, 0)</f>
        <v>0</v>
      </c>
      <c r="C390">
        <f t="shared" si="6"/>
        <v>0</v>
      </c>
      <c r="D390">
        <f t="shared" si="7"/>
        <v>2022</v>
      </c>
    </row>
    <row r="391" spans="1:4" x14ac:dyDescent="0.2">
      <c r="A391" s="5">
        <v>44586</v>
      </c>
      <c r="B391">
        <f>IF(COUNTIFS('Registro de Viajes'!$B$5:$B$34, "&lt;="&amp;A391, 'Registro de Viajes'!$C$5:$C$34, "&gt;="&amp;A391)&gt;0, 1, 0)</f>
        <v>0</v>
      </c>
      <c r="C391">
        <f t="shared" si="6"/>
        <v>0</v>
      </c>
      <c r="D391">
        <f t="shared" si="7"/>
        <v>2022</v>
      </c>
    </row>
    <row r="392" spans="1:4" x14ac:dyDescent="0.2">
      <c r="A392" s="5">
        <v>44587</v>
      </c>
      <c r="B392">
        <f>IF(COUNTIFS('Registro de Viajes'!$B$5:$B$34, "&lt;="&amp;A392, 'Registro de Viajes'!$C$5:$C$34, "&gt;="&amp;A392)&gt;0, 1, 0)</f>
        <v>0</v>
      </c>
      <c r="C392">
        <f t="shared" si="6"/>
        <v>0</v>
      </c>
      <c r="D392">
        <f t="shared" si="7"/>
        <v>2022</v>
      </c>
    </row>
    <row r="393" spans="1:4" x14ac:dyDescent="0.2">
      <c r="A393" s="5">
        <v>44588</v>
      </c>
      <c r="B393">
        <f>IF(COUNTIFS('Registro de Viajes'!$B$5:$B$34, "&lt;="&amp;A393, 'Registro de Viajes'!$C$5:$C$34, "&gt;="&amp;A393)&gt;0, 1, 0)</f>
        <v>0</v>
      </c>
      <c r="C393">
        <f t="shared" si="6"/>
        <v>0</v>
      </c>
      <c r="D393">
        <f t="shared" si="7"/>
        <v>2022</v>
      </c>
    </row>
    <row r="394" spans="1:4" x14ac:dyDescent="0.2">
      <c r="A394" s="5">
        <v>44589</v>
      </c>
      <c r="B394">
        <f>IF(COUNTIFS('Registro de Viajes'!$B$5:$B$34, "&lt;="&amp;A394, 'Registro de Viajes'!$C$5:$C$34, "&gt;="&amp;A394)&gt;0, 1, 0)</f>
        <v>0</v>
      </c>
      <c r="C394">
        <f t="shared" si="6"/>
        <v>0</v>
      </c>
      <c r="D394">
        <f t="shared" si="7"/>
        <v>2022</v>
      </c>
    </row>
    <row r="395" spans="1:4" x14ac:dyDescent="0.2">
      <c r="A395" s="5">
        <v>44590</v>
      </c>
      <c r="B395">
        <f>IF(COUNTIFS('Registro de Viajes'!$B$5:$B$34, "&lt;="&amp;A395, 'Registro de Viajes'!$C$5:$C$34, "&gt;="&amp;A395)&gt;0, 1, 0)</f>
        <v>0</v>
      </c>
      <c r="C395">
        <f t="shared" si="6"/>
        <v>0</v>
      </c>
      <c r="D395">
        <f t="shared" si="7"/>
        <v>2022</v>
      </c>
    </row>
    <row r="396" spans="1:4" x14ac:dyDescent="0.2">
      <c r="A396" s="5">
        <v>44591</v>
      </c>
      <c r="B396">
        <f>IF(COUNTIFS('Registro de Viajes'!$B$5:$B$34, "&lt;="&amp;A396, 'Registro de Viajes'!$C$5:$C$34, "&gt;="&amp;A396)&gt;0, 1, 0)</f>
        <v>0</v>
      </c>
      <c r="C396">
        <f t="shared" si="6"/>
        <v>0</v>
      </c>
      <c r="D396">
        <f t="shared" si="7"/>
        <v>2022</v>
      </c>
    </row>
    <row r="397" spans="1:4" x14ac:dyDescent="0.2">
      <c r="A397" s="5">
        <v>44592</v>
      </c>
      <c r="B397">
        <f>IF(COUNTIFS('Registro de Viajes'!$B$5:$B$34, "&lt;="&amp;A397, 'Registro de Viajes'!$C$5:$C$34, "&gt;="&amp;A397)&gt;0, 1, 0)</f>
        <v>0</v>
      </c>
      <c r="C397">
        <f t="shared" si="6"/>
        <v>0</v>
      </c>
      <c r="D397">
        <f t="shared" si="7"/>
        <v>2022</v>
      </c>
    </row>
    <row r="398" spans="1:4" x14ac:dyDescent="0.2">
      <c r="A398" s="5">
        <v>44593</v>
      </c>
      <c r="B398">
        <f>IF(COUNTIFS('Registro de Viajes'!$B$5:$B$34, "&lt;="&amp;A398, 'Registro de Viajes'!$C$5:$C$34, "&gt;="&amp;A398)&gt;0, 1, 0)</f>
        <v>0</v>
      </c>
      <c r="C398">
        <f t="shared" si="6"/>
        <v>0</v>
      </c>
      <c r="D398">
        <f t="shared" si="7"/>
        <v>2022</v>
      </c>
    </row>
    <row r="399" spans="1:4" x14ac:dyDescent="0.2">
      <c r="A399" s="5">
        <v>44594</v>
      </c>
      <c r="B399">
        <f>IF(COUNTIFS('Registro de Viajes'!$B$5:$B$34, "&lt;="&amp;A399, 'Registro de Viajes'!$C$5:$C$34, "&gt;="&amp;A399)&gt;0, 1, 0)</f>
        <v>0</v>
      </c>
      <c r="C399">
        <f t="shared" si="6"/>
        <v>0</v>
      </c>
      <c r="D399">
        <f t="shared" si="7"/>
        <v>2022</v>
      </c>
    </row>
    <row r="400" spans="1:4" x14ac:dyDescent="0.2">
      <c r="A400" s="5">
        <v>44595</v>
      </c>
      <c r="B400">
        <f>IF(COUNTIFS('Registro de Viajes'!$B$5:$B$34, "&lt;="&amp;A400, 'Registro de Viajes'!$C$5:$C$34, "&gt;="&amp;A400)&gt;0, 1, 0)</f>
        <v>0</v>
      </c>
      <c r="C400">
        <f t="shared" si="6"/>
        <v>0</v>
      </c>
      <c r="D400">
        <f t="shared" si="7"/>
        <v>2022</v>
      </c>
    </row>
    <row r="401" spans="1:4" x14ac:dyDescent="0.2">
      <c r="A401" s="5">
        <v>44596</v>
      </c>
      <c r="B401">
        <f>IF(COUNTIFS('Registro de Viajes'!$B$5:$B$34, "&lt;="&amp;A401, 'Registro de Viajes'!$C$5:$C$34, "&gt;="&amp;A401)&gt;0, 1, 0)</f>
        <v>0</v>
      </c>
      <c r="C401">
        <f t="shared" si="6"/>
        <v>0</v>
      </c>
      <c r="D401">
        <f t="shared" si="7"/>
        <v>2022</v>
      </c>
    </row>
    <row r="402" spans="1:4" x14ac:dyDescent="0.2">
      <c r="A402" s="5">
        <v>44597</v>
      </c>
      <c r="B402">
        <f>IF(COUNTIFS('Registro de Viajes'!$B$5:$B$34, "&lt;="&amp;A402, 'Registro de Viajes'!$C$5:$C$34, "&gt;="&amp;A402)&gt;0, 1, 0)</f>
        <v>0</v>
      </c>
      <c r="C402">
        <f t="shared" si="6"/>
        <v>0</v>
      </c>
      <c r="D402">
        <f t="shared" si="7"/>
        <v>2022</v>
      </c>
    </row>
    <row r="403" spans="1:4" x14ac:dyDescent="0.2">
      <c r="A403" s="5">
        <v>44598</v>
      </c>
      <c r="B403">
        <f>IF(COUNTIFS('Registro de Viajes'!$B$5:$B$34, "&lt;="&amp;A403, 'Registro de Viajes'!$C$5:$C$34, "&gt;="&amp;A403)&gt;0, 1, 0)</f>
        <v>0</v>
      </c>
      <c r="C403">
        <f t="shared" si="6"/>
        <v>0</v>
      </c>
      <c r="D403">
        <f t="shared" si="7"/>
        <v>2022</v>
      </c>
    </row>
    <row r="404" spans="1:4" x14ac:dyDescent="0.2">
      <c r="A404" s="5">
        <v>44599</v>
      </c>
      <c r="B404">
        <f>IF(COUNTIFS('Registro de Viajes'!$B$5:$B$34, "&lt;="&amp;A404, 'Registro de Viajes'!$C$5:$C$34, "&gt;="&amp;A404)&gt;0, 1, 0)</f>
        <v>0</v>
      </c>
      <c r="C404">
        <f t="shared" si="6"/>
        <v>0</v>
      </c>
      <c r="D404">
        <f t="shared" si="7"/>
        <v>2022</v>
      </c>
    </row>
    <row r="405" spans="1:4" x14ac:dyDescent="0.2">
      <c r="A405" s="5">
        <v>44600</v>
      </c>
      <c r="B405">
        <f>IF(COUNTIFS('Registro de Viajes'!$B$5:$B$34, "&lt;="&amp;A405, 'Registro de Viajes'!$C$5:$C$34, "&gt;="&amp;A405)&gt;0, 1, 0)</f>
        <v>0</v>
      </c>
      <c r="C405">
        <f t="shared" si="6"/>
        <v>0</v>
      </c>
      <c r="D405">
        <f t="shared" si="7"/>
        <v>2022</v>
      </c>
    </row>
    <row r="406" spans="1:4" x14ac:dyDescent="0.2">
      <c r="A406" s="5">
        <v>44601</v>
      </c>
      <c r="B406">
        <f>IF(COUNTIFS('Registro de Viajes'!$B$5:$B$34, "&lt;="&amp;A406, 'Registro de Viajes'!$C$5:$C$34, "&gt;="&amp;A406)&gt;0, 1, 0)</f>
        <v>0</v>
      </c>
      <c r="C406">
        <f t="shared" si="6"/>
        <v>0</v>
      </c>
      <c r="D406">
        <f t="shared" si="7"/>
        <v>2022</v>
      </c>
    </row>
    <row r="407" spans="1:4" x14ac:dyDescent="0.2">
      <c r="A407" s="5">
        <v>44602</v>
      </c>
      <c r="B407">
        <f>IF(COUNTIFS('Registro de Viajes'!$B$5:$B$34, "&lt;="&amp;A407, 'Registro de Viajes'!$C$5:$C$34, "&gt;="&amp;A407)&gt;0, 1, 0)</f>
        <v>0</v>
      </c>
      <c r="C407">
        <f t="shared" si="6"/>
        <v>0</v>
      </c>
      <c r="D407">
        <f t="shared" si="7"/>
        <v>2022</v>
      </c>
    </row>
    <row r="408" spans="1:4" x14ac:dyDescent="0.2">
      <c r="A408" s="5">
        <v>44603</v>
      </c>
      <c r="B408">
        <f>IF(COUNTIFS('Registro de Viajes'!$B$5:$B$34, "&lt;="&amp;A408, 'Registro de Viajes'!$C$5:$C$34, "&gt;="&amp;A408)&gt;0, 1, 0)</f>
        <v>0</v>
      </c>
      <c r="C408">
        <f t="shared" si="6"/>
        <v>0</v>
      </c>
      <c r="D408">
        <f t="shared" si="7"/>
        <v>2022</v>
      </c>
    </row>
    <row r="409" spans="1:4" x14ac:dyDescent="0.2">
      <c r="A409" s="5">
        <v>44604</v>
      </c>
      <c r="B409">
        <f>IF(COUNTIFS('Registro de Viajes'!$B$5:$B$34, "&lt;="&amp;A409, 'Registro de Viajes'!$C$5:$C$34, "&gt;="&amp;A409)&gt;0, 1, 0)</f>
        <v>0</v>
      </c>
      <c r="C409">
        <f t="shared" si="6"/>
        <v>0</v>
      </c>
      <c r="D409">
        <f t="shared" si="7"/>
        <v>2022</v>
      </c>
    </row>
    <row r="410" spans="1:4" x14ac:dyDescent="0.2">
      <c r="A410" s="5">
        <v>44605</v>
      </c>
      <c r="B410">
        <f>IF(COUNTIFS('Registro de Viajes'!$B$5:$B$34, "&lt;="&amp;A410, 'Registro de Viajes'!$C$5:$C$34, "&gt;="&amp;A410)&gt;0, 1, 0)</f>
        <v>0</v>
      </c>
      <c r="C410">
        <f t="shared" si="6"/>
        <v>0</v>
      </c>
      <c r="D410">
        <f t="shared" si="7"/>
        <v>2022</v>
      </c>
    </row>
    <row r="411" spans="1:4" x14ac:dyDescent="0.2">
      <c r="A411" s="5">
        <v>44606</v>
      </c>
      <c r="B411">
        <f>IF(COUNTIFS('Registro de Viajes'!$B$5:$B$34, "&lt;="&amp;A411, 'Registro de Viajes'!$C$5:$C$34, "&gt;="&amp;A411)&gt;0, 1, 0)</f>
        <v>0</v>
      </c>
      <c r="C411">
        <f t="shared" si="6"/>
        <v>0</v>
      </c>
      <c r="D411">
        <f t="shared" si="7"/>
        <v>2022</v>
      </c>
    </row>
    <row r="412" spans="1:4" x14ac:dyDescent="0.2">
      <c r="A412" s="5">
        <v>44607</v>
      </c>
      <c r="B412">
        <f>IF(COUNTIFS('Registro de Viajes'!$B$5:$B$34, "&lt;="&amp;A412, 'Registro de Viajes'!$C$5:$C$34, "&gt;="&amp;A412)&gt;0, 1, 0)</f>
        <v>0</v>
      </c>
      <c r="C412">
        <f t="shared" si="6"/>
        <v>0</v>
      </c>
      <c r="D412">
        <f t="shared" si="7"/>
        <v>2022</v>
      </c>
    </row>
    <row r="413" spans="1:4" x14ac:dyDescent="0.2">
      <c r="A413" s="5">
        <v>44608</v>
      </c>
      <c r="B413">
        <f>IF(COUNTIFS('Registro de Viajes'!$B$5:$B$34, "&lt;="&amp;A413, 'Registro de Viajes'!$C$5:$C$34, "&gt;="&amp;A413)&gt;0, 1, 0)</f>
        <v>0</v>
      </c>
      <c r="C413">
        <f t="shared" si="6"/>
        <v>0</v>
      </c>
      <c r="D413">
        <f t="shared" si="7"/>
        <v>2022</v>
      </c>
    </row>
    <row r="414" spans="1:4" x14ac:dyDescent="0.2">
      <c r="A414" s="5">
        <v>44609</v>
      </c>
      <c r="B414">
        <f>IF(COUNTIFS('Registro de Viajes'!$B$5:$B$34, "&lt;="&amp;A414, 'Registro de Viajes'!$C$5:$C$34, "&gt;="&amp;A414)&gt;0, 1, 0)</f>
        <v>0</v>
      </c>
      <c r="C414">
        <f t="shared" si="6"/>
        <v>0</v>
      </c>
      <c r="D414">
        <f t="shared" si="7"/>
        <v>2022</v>
      </c>
    </row>
    <row r="415" spans="1:4" x14ac:dyDescent="0.2">
      <c r="A415" s="5">
        <v>44610</v>
      </c>
      <c r="B415">
        <f>IF(COUNTIFS('Registro de Viajes'!$B$5:$B$34, "&lt;="&amp;A415, 'Registro de Viajes'!$C$5:$C$34, "&gt;="&amp;A415)&gt;0, 1, 0)</f>
        <v>0</v>
      </c>
      <c r="C415">
        <f t="shared" si="6"/>
        <v>0</v>
      </c>
      <c r="D415">
        <f t="shared" si="7"/>
        <v>2022</v>
      </c>
    </row>
    <row r="416" spans="1:4" x14ac:dyDescent="0.2">
      <c r="A416" s="5">
        <v>44611</v>
      </c>
      <c r="B416">
        <f>IF(COUNTIFS('Registro de Viajes'!$B$5:$B$34, "&lt;="&amp;A416, 'Registro de Viajes'!$C$5:$C$34, "&gt;="&amp;A416)&gt;0, 1, 0)</f>
        <v>0</v>
      </c>
      <c r="C416">
        <f t="shared" si="6"/>
        <v>0</v>
      </c>
      <c r="D416">
        <f t="shared" si="7"/>
        <v>2022</v>
      </c>
    </row>
    <row r="417" spans="1:4" x14ac:dyDescent="0.2">
      <c r="A417" s="5">
        <v>44612</v>
      </c>
      <c r="B417">
        <f>IF(COUNTIFS('Registro de Viajes'!$B$5:$B$34, "&lt;="&amp;A417, 'Registro de Viajes'!$C$5:$C$34, "&gt;="&amp;A417)&gt;0, 1, 0)</f>
        <v>0</v>
      </c>
      <c r="C417">
        <f t="shared" si="6"/>
        <v>0</v>
      </c>
      <c r="D417">
        <f t="shared" si="7"/>
        <v>2022</v>
      </c>
    </row>
    <row r="418" spans="1:4" x14ac:dyDescent="0.2">
      <c r="A418" s="5">
        <v>44613</v>
      </c>
      <c r="B418">
        <f>IF(COUNTIFS('Registro de Viajes'!$B$5:$B$34, "&lt;="&amp;A418, 'Registro de Viajes'!$C$5:$C$34, "&gt;="&amp;A418)&gt;0, 1, 0)</f>
        <v>0</v>
      </c>
      <c r="C418">
        <f t="shared" si="6"/>
        <v>0</v>
      </c>
      <c r="D418">
        <f t="shared" si="7"/>
        <v>2022</v>
      </c>
    </row>
    <row r="419" spans="1:4" x14ac:dyDescent="0.2">
      <c r="A419" s="5">
        <v>44614</v>
      </c>
      <c r="B419">
        <f>IF(COUNTIFS('Registro de Viajes'!$B$5:$B$34, "&lt;="&amp;A419, 'Registro de Viajes'!$C$5:$C$34, "&gt;="&amp;A419)&gt;0, 1, 0)</f>
        <v>0</v>
      </c>
      <c r="C419">
        <f t="shared" si="6"/>
        <v>0</v>
      </c>
      <c r="D419">
        <f t="shared" si="7"/>
        <v>2022</v>
      </c>
    </row>
    <row r="420" spans="1:4" x14ac:dyDescent="0.2">
      <c r="A420" s="5">
        <v>44615</v>
      </c>
      <c r="B420">
        <f>IF(COUNTIFS('Registro de Viajes'!$B$5:$B$34, "&lt;="&amp;A420, 'Registro de Viajes'!$C$5:$C$34, "&gt;="&amp;A420)&gt;0, 1, 0)</f>
        <v>0</v>
      </c>
      <c r="C420">
        <f t="shared" si="6"/>
        <v>0</v>
      </c>
      <c r="D420">
        <f t="shared" si="7"/>
        <v>2022</v>
      </c>
    </row>
    <row r="421" spans="1:4" x14ac:dyDescent="0.2">
      <c r="A421" s="5">
        <v>44616</v>
      </c>
      <c r="B421">
        <f>IF(COUNTIFS('Registro de Viajes'!$B$5:$B$34, "&lt;="&amp;A421, 'Registro de Viajes'!$C$5:$C$34, "&gt;="&amp;A421)&gt;0, 1, 0)</f>
        <v>0</v>
      </c>
      <c r="C421">
        <f t="shared" si="6"/>
        <v>0</v>
      </c>
      <c r="D421">
        <f t="shared" si="7"/>
        <v>2022</v>
      </c>
    </row>
    <row r="422" spans="1:4" x14ac:dyDescent="0.2">
      <c r="A422" s="5">
        <v>44617</v>
      </c>
      <c r="B422">
        <f>IF(COUNTIFS('Registro de Viajes'!$B$5:$B$34, "&lt;="&amp;A422, 'Registro de Viajes'!$C$5:$C$34, "&gt;="&amp;A422)&gt;0, 1, 0)</f>
        <v>0</v>
      </c>
      <c r="C422">
        <f t="shared" si="6"/>
        <v>0</v>
      </c>
      <c r="D422">
        <f t="shared" si="7"/>
        <v>2022</v>
      </c>
    </row>
    <row r="423" spans="1:4" x14ac:dyDescent="0.2">
      <c r="A423" s="5">
        <v>44618</v>
      </c>
      <c r="B423">
        <f>IF(COUNTIFS('Registro de Viajes'!$B$5:$B$34, "&lt;="&amp;A423, 'Registro de Viajes'!$C$5:$C$34, "&gt;="&amp;A423)&gt;0, 1, 0)</f>
        <v>0</v>
      </c>
      <c r="C423">
        <f t="shared" si="6"/>
        <v>0</v>
      </c>
      <c r="D423">
        <f t="shared" si="7"/>
        <v>2022</v>
      </c>
    </row>
    <row r="424" spans="1:4" x14ac:dyDescent="0.2">
      <c r="A424" s="5">
        <v>44619</v>
      </c>
      <c r="B424">
        <f>IF(COUNTIFS('Registro de Viajes'!$B$5:$B$34, "&lt;="&amp;A424, 'Registro de Viajes'!$C$5:$C$34, "&gt;="&amp;A424)&gt;0, 1, 0)</f>
        <v>0</v>
      </c>
      <c r="C424">
        <f t="shared" si="6"/>
        <v>0</v>
      </c>
      <c r="D424">
        <f t="shared" si="7"/>
        <v>2022</v>
      </c>
    </row>
    <row r="425" spans="1:4" x14ac:dyDescent="0.2">
      <c r="A425" s="5">
        <v>44620</v>
      </c>
      <c r="B425">
        <f>IF(COUNTIFS('Registro de Viajes'!$B$5:$B$34, "&lt;="&amp;A425, 'Registro de Viajes'!$C$5:$C$34, "&gt;="&amp;A425)&gt;0, 1, 0)</f>
        <v>0</v>
      </c>
      <c r="C425">
        <f t="shared" si="6"/>
        <v>0</v>
      </c>
      <c r="D425">
        <f t="shared" si="7"/>
        <v>2022</v>
      </c>
    </row>
    <row r="426" spans="1:4" x14ac:dyDescent="0.2">
      <c r="A426" s="5">
        <v>44621</v>
      </c>
      <c r="B426">
        <f>IF(COUNTIFS('Registro de Viajes'!$B$5:$B$34, "&lt;="&amp;A426, 'Registro de Viajes'!$C$5:$C$34, "&gt;="&amp;A426)&gt;0, 1, 0)</f>
        <v>0</v>
      </c>
      <c r="C426">
        <f t="shared" si="6"/>
        <v>0</v>
      </c>
      <c r="D426">
        <f t="shared" si="7"/>
        <v>2022</v>
      </c>
    </row>
    <row r="427" spans="1:4" x14ac:dyDescent="0.2">
      <c r="A427" s="5">
        <v>44622</v>
      </c>
      <c r="B427">
        <f>IF(COUNTIFS('Registro de Viajes'!$B$5:$B$34, "&lt;="&amp;A427, 'Registro de Viajes'!$C$5:$C$34, "&gt;="&amp;A427)&gt;0, 1, 0)</f>
        <v>0</v>
      </c>
      <c r="C427">
        <f t="shared" si="6"/>
        <v>0</v>
      </c>
      <c r="D427">
        <f t="shared" si="7"/>
        <v>2022</v>
      </c>
    </row>
    <row r="428" spans="1:4" x14ac:dyDescent="0.2">
      <c r="A428" s="5">
        <v>44623</v>
      </c>
      <c r="B428">
        <f>IF(COUNTIFS('Registro de Viajes'!$B$5:$B$34, "&lt;="&amp;A428, 'Registro de Viajes'!$C$5:$C$34, "&gt;="&amp;A428)&gt;0, 1, 0)</f>
        <v>0</v>
      </c>
      <c r="C428">
        <f t="shared" si="6"/>
        <v>0</v>
      </c>
      <c r="D428">
        <f t="shared" si="7"/>
        <v>2022</v>
      </c>
    </row>
    <row r="429" spans="1:4" x14ac:dyDescent="0.2">
      <c r="A429" s="5">
        <v>44624</v>
      </c>
      <c r="B429">
        <f>IF(COUNTIFS('Registro de Viajes'!$B$5:$B$34, "&lt;="&amp;A429, 'Registro de Viajes'!$C$5:$C$34, "&gt;="&amp;A429)&gt;0, 1, 0)</f>
        <v>0</v>
      </c>
      <c r="C429">
        <f t="shared" si="6"/>
        <v>0</v>
      </c>
      <c r="D429">
        <f t="shared" si="7"/>
        <v>2022</v>
      </c>
    </row>
    <row r="430" spans="1:4" x14ac:dyDescent="0.2">
      <c r="A430" s="5">
        <v>44625</v>
      </c>
      <c r="B430">
        <f>IF(COUNTIFS('Registro de Viajes'!$B$5:$B$34, "&lt;="&amp;A430, 'Registro de Viajes'!$C$5:$C$34, "&gt;="&amp;A430)&gt;0, 1, 0)</f>
        <v>0</v>
      </c>
      <c r="C430">
        <f t="shared" ref="C430:C493" si="8">SUM(B66:B430)</f>
        <v>0</v>
      </c>
      <c r="D430">
        <f t="shared" si="7"/>
        <v>2022</v>
      </c>
    </row>
    <row r="431" spans="1:4" x14ac:dyDescent="0.2">
      <c r="A431" s="5">
        <v>44626</v>
      </c>
      <c r="B431">
        <f>IF(COUNTIFS('Registro de Viajes'!$B$5:$B$34, "&lt;="&amp;A431, 'Registro de Viajes'!$C$5:$C$34, "&gt;="&amp;A431)&gt;0, 1, 0)</f>
        <v>0</v>
      </c>
      <c r="C431">
        <f t="shared" si="8"/>
        <v>0</v>
      </c>
      <c r="D431">
        <f t="shared" si="7"/>
        <v>2022</v>
      </c>
    </row>
    <row r="432" spans="1:4" x14ac:dyDescent="0.2">
      <c r="A432" s="5">
        <v>44627</v>
      </c>
      <c r="B432">
        <f>IF(COUNTIFS('Registro de Viajes'!$B$5:$B$34, "&lt;="&amp;A432, 'Registro de Viajes'!$C$5:$C$34, "&gt;="&amp;A432)&gt;0, 1, 0)</f>
        <v>0</v>
      </c>
      <c r="C432">
        <f t="shared" si="8"/>
        <v>0</v>
      </c>
      <c r="D432">
        <f t="shared" si="7"/>
        <v>2022</v>
      </c>
    </row>
    <row r="433" spans="1:4" x14ac:dyDescent="0.2">
      <c r="A433" s="5">
        <v>44628</v>
      </c>
      <c r="B433">
        <f>IF(COUNTIFS('Registro de Viajes'!$B$5:$B$34, "&lt;="&amp;A433, 'Registro de Viajes'!$C$5:$C$34, "&gt;="&amp;A433)&gt;0, 1, 0)</f>
        <v>0</v>
      </c>
      <c r="C433">
        <f t="shared" si="8"/>
        <v>0</v>
      </c>
      <c r="D433">
        <f t="shared" si="7"/>
        <v>2022</v>
      </c>
    </row>
    <row r="434" spans="1:4" x14ac:dyDescent="0.2">
      <c r="A434" s="5">
        <v>44629</v>
      </c>
      <c r="B434">
        <f>IF(COUNTIFS('Registro de Viajes'!$B$5:$B$34, "&lt;="&amp;A434, 'Registro de Viajes'!$C$5:$C$34, "&gt;="&amp;A434)&gt;0, 1, 0)</f>
        <v>0</v>
      </c>
      <c r="C434">
        <f t="shared" si="8"/>
        <v>0</v>
      </c>
      <c r="D434">
        <f t="shared" si="7"/>
        <v>2022</v>
      </c>
    </row>
    <row r="435" spans="1:4" x14ac:dyDescent="0.2">
      <c r="A435" s="5">
        <v>44630</v>
      </c>
      <c r="B435">
        <f>IF(COUNTIFS('Registro de Viajes'!$B$5:$B$34, "&lt;="&amp;A435, 'Registro de Viajes'!$C$5:$C$34, "&gt;="&amp;A435)&gt;0, 1, 0)</f>
        <v>0</v>
      </c>
      <c r="C435">
        <f t="shared" si="8"/>
        <v>0</v>
      </c>
      <c r="D435">
        <f t="shared" si="7"/>
        <v>2022</v>
      </c>
    </row>
    <row r="436" spans="1:4" x14ac:dyDescent="0.2">
      <c r="A436" s="5">
        <v>44631</v>
      </c>
      <c r="B436">
        <f>IF(COUNTIFS('Registro de Viajes'!$B$5:$B$34, "&lt;="&amp;A436, 'Registro de Viajes'!$C$5:$C$34, "&gt;="&amp;A436)&gt;0, 1, 0)</f>
        <v>0</v>
      </c>
      <c r="C436">
        <f t="shared" si="8"/>
        <v>0</v>
      </c>
      <c r="D436">
        <f t="shared" si="7"/>
        <v>2022</v>
      </c>
    </row>
    <row r="437" spans="1:4" x14ac:dyDescent="0.2">
      <c r="A437" s="5">
        <v>44632</v>
      </c>
      <c r="B437">
        <f>IF(COUNTIFS('Registro de Viajes'!$B$5:$B$34, "&lt;="&amp;A437, 'Registro de Viajes'!$C$5:$C$34, "&gt;="&amp;A437)&gt;0, 1, 0)</f>
        <v>0</v>
      </c>
      <c r="C437">
        <f t="shared" si="8"/>
        <v>0</v>
      </c>
      <c r="D437">
        <f t="shared" si="7"/>
        <v>2022</v>
      </c>
    </row>
    <row r="438" spans="1:4" x14ac:dyDescent="0.2">
      <c r="A438" s="5">
        <v>44633</v>
      </c>
      <c r="B438">
        <f>IF(COUNTIFS('Registro de Viajes'!$B$5:$B$34, "&lt;="&amp;A438, 'Registro de Viajes'!$C$5:$C$34, "&gt;="&amp;A438)&gt;0, 1, 0)</f>
        <v>0</v>
      </c>
      <c r="C438">
        <f t="shared" si="8"/>
        <v>0</v>
      </c>
      <c r="D438">
        <f t="shared" si="7"/>
        <v>2022</v>
      </c>
    </row>
    <row r="439" spans="1:4" x14ac:dyDescent="0.2">
      <c r="A439" s="5">
        <v>44634</v>
      </c>
      <c r="B439">
        <f>IF(COUNTIFS('Registro de Viajes'!$B$5:$B$34, "&lt;="&amp;A439, 'Registro de Viajes'!$C$5:$C$34, "&gt;="&amp;A439)&gt;0, 1, 0)</f>
        <v>0</v>
      </c>
      <c r="C439">
        <f t="shared" si="8"/>
        <v>0</v>
      </c>
      <c r="D439">
        <f t="shared" si="7"/>
        <v>2022</v>
      </c>
    </row>
    <row r="440" spans="1:4" x14ac:dyDescent="0.2">
      <c r="A440" s="5">
        <v>44635</v>
      </c>
      <c r="B440">
        <f>IF(COUNTIFS('Registro de Viajes'!$B$5:$B$34, "&lt;="&amp;A440, 'Registro de Viajes'!$C$5:$C$34, "&gt;="&amp;A440)&gt;0, 1, 0)</f>
        <v>0</v>
      </c>
      <c r="C440">
        <f t="shared" si="8"/>
        <v>0</v>
      </c>
      <c r="D440">
        <f t="shared" si="7"/>
        <v>2022</v>
      </c>
    </row>
    <row r="441" spans="1:4" x14ac:dyDescent="0.2">
      <c r="A441" s="5">
        <v>44636</v>
      </c>
      <c r="B441">
        <f>IF(COUNTIFS('Registro de Viajes'!$B$5:$B$34, "&lt;="&amp;A441, 'Registro de Viajes'!$C$5:$C$34, "&gt;="&amp;A441)&gt;0, 1, 0)</f>
        <v>0</v>
      </c>
      <c r="C441">
        <f t="shared" si="8"/>
        <v>0</v>
      </c>
      <c r="D441">
        <f t="shared" si="7"/>
        <v>2022</v>
      </c>
    </row>
    <row r="442" spans="1:4" x14ac:dyDescent="0.2">
      <c r="A442" s="5">
        <v>44637</v>
      </c>
      <c r="B442">
        <f>IF(COUNTIFS('Registro de Viajes'!$B$5:$B$34, "&lt;="&amp;A442, 'Registro de Viajes'!$C$5:$C$34, "&gt;="&amp;A442)&gt;0, 1, 0)</f>
        <v>0</v>
      </c>
      <c r="C442">
        <f t="shared" si="8"/>
        <v>0</v>
      </c>
      <c r="D442">
        <f t="shared" si="7"/>
        <v>2022</v>
      </c>
    </row>
    <row r="443" spans="1:4" x14ac:dyDescent="0.2">
      <c r="A443" s="5">
        <v>44638</v>
      </c>
      <c r="B443">
        <f>IF(COUNTIFS('Registro de Viajes'!$B$5:$B$34, "&lt;="&amp;A443, 'Registro de Viajes'!$C$5:$C$34, "&gt;="&amp;A443)&gt;0, 1, 0)</f>
        <v>0</v>
      </c>
      <c r="C443">
        <f t="shared" si="8"/>
        <v>0</v>
      </c>
      <c r="D443">
        <f t="shared" si="7"/>
        <v>2022</v>
      </c>
    </row>
    <row r="444" spans="1:4" x14ac:dyDescent="0.2">
      <c r="A444" s="5">
        <v>44639</v>
      </c>
      <c r="B444">
        <f>IF(COUNTIFS('Registro de Viajes'!$B$5:$B$34, "&lt;="&amp;A444, 'Registro de Viajes'!$C$5:$C$34, "&gt;="&amp;A444)&gt;0, 1, 0)</f>
        <v>0</v>
      </c>
      <c r="C444">
        <f t="shared" si="8"/>
        <v>0</v>
      </c>
      <c r="D444">
        <f t="shared" si="7"/>
        <v>2022</v>
      </c>
    </row>
    <row r="445" spans="1:4" x14ac:dyDescent="0.2">
      <c r="A445" s="5">
        <v>44640</v>
      </c>
      <c r="B445">
        <f>IF(COUNTIFS('Registro de Viajes'!$B$5:$B$34, "&lt;="&amp;A445, 'Registro de Viajes'!$C$5:$C$34, "&gt;="&amp;A445)&gt;0, 1, 0)</f>
        <v>0</v>
      </c>
      <c r="C445">
        <f t="shared" si="8"/>
        <v>0</v>
      </c>
      <c r="D445">
        <f t="shared" si="7"/>
        <v>2022</v>
      </c>
    </row>
    <row r="446" spans="1:4" x14ac:dyDescent="0.2">
      <c r="A446" s="5">
        <v>44641</v>
      </c>
      <c r="B446">
        <f>IF(COUNTIFS('Registro de Viajes'!$B$5:$B$34, "&lt;="&amp;A446, 'Registro de Viajes'!$C$5:$C$34, "&gt;="&amp;A446)&gt;0, 1, 0)</f>
        <v>0</v>
      </c>
      <c r="C446">
        <f t="shared" si="8"/>
        <v>0</v>
      </c>
      <c r="D446">
        <f t="shared" si="7"/>
        <v>2022</v>
      </c>
    </row>
    <row r="447" spans="1:4" x14ac:dyDescent="0.2">
      <c r="A447" s="5">
        <v>44642</v>
      </c>
      <c r="B447">
        <f>IF(COUNTIFS('Registro de Viajes'!$B$5:$B$34, "&lt;="&amp;A447, 'Registro de Viajes'!$C$5:$C$34, "&gt;="&amp;A447)&gt;0, 1, 0)</f>
        <v>0</v>
      </c>
      <c r="C447">
        <f t="shared" si="8"/>
        <v>0</v>
      </c>
      <c r="D447">
        <f t="shared" si="7"/>
        <v>2022</v>
      </c>
    </row>
    <row r="448" spans="1:4" x14ac:dyDescent="0.2">
      <c r="A448" s="5">
        <v>44643</v>
      </c>
      <c r="B448">
        <f>IF(COUNTIFS('Registro de Viajes'!$B$5:$B$34, "&lt;="&amp;A448, 'Registro de Viajes'!$C$5:$C$34, "&gt;="&amp;A448)&gt;0, 1, 0)</f>
        <v>0</v>
      </c>
      <c r="C448">
        <f t="shared" si="8"/>
        <v>0</v>
      </c>
      <c r="D448">
        <f t="shared" si="7"/>
        <v>2022</v>
      </c>
    </row>
    <row r="449" spans="1:4" x14ac:dyDescent="0.2">
      <c r="A449" s="5">
        <v>44644</v>
      </c>
      <c r="B449">
        <f>IF(COUNTIFS('Registro de Viajes'!$B$5:$B$34, "&lt;="&amp;A449, 'Registro de Viajes'!$C$5:$C$34, "&gt;="&amp;A449)&gt;0, 1, 0)</f>
        <v>0</v>
      </c>
      <c r="C449">
        <f t="shared" si="8"/>
        <v>0</v>
      </c>
      <c r="D449">
        <f t="shared" si="7"/>
        <v>2022</v>
      </c>
    </row>
    <row r="450" spans="1:4" x14ac:dyDescent="0.2">
      <c r="A450" s="5">
        <v>44645</v>
      </c>
      <c r="B450">
        <f>IF(COUNTIFS('Registro de Viajes'!$B$5:$B$34, "&lt;="&amp;A450, 'Registro de Viajes'!$C$5:$C$34, "&gt;="&amp;A450)&gt;0, 1, 0)</f>
        <v>0</v>
      </c>
      <c r="C450">
        <f t="shared" si="8"/>
        <v>0</v>
      </c>
      <c r="D450">
        <f t="shared" ref="D450:D513" si="9">YEAR(A450)</f>
        <v>2022</v>
      </c>
    </row>
    <row r="451" spans="1:4" x14ac:dyDescent="0.2">
      <c r="A451" s="5">
        <v>44646</v>
      </c>
      <c r="B451">
        <f>IF(COUNTIFS('Registro de Viajes'!$B$5:$B$34, "&lt;="&amp;A451, 'Registro de Viajes'!$C$5:$C$34, "&gt;="&amp;A451)&gt;0, 1, 0)</f>
        <v>0</v>
      </c>
      <c r="C451">
        <f t="shared" si="8"/>
        <v>0</v>
      </c>
      <c r="D451">
        <f t="shared" si="9"/>
        <v>2022</v>
      </c>
    </row>
    <row r="452" spans="1:4" x14ac:dyDescent="0.2">
      <c r="A452" s="5">
        <v>44647</v>
      </c>
      <c r="B452">
        <f>IF(COUNTIFS('Registro de Viajes'!$B$5:$B$34, "&lt;="&amp;A452, 'Registro de Viajes'!$C$5:$C$34, "&gt;="&amp;A452)&gt;0, 1, 0)</f>
        <v>0</v>
      </c>
      <c r="C452">
        <f t="shared" si="8"/>
        <v>0</v>
      </c>
      <c r="D452">
        <f t="shared" si="9"/>
        <v>2022</v>
      </c>
    </row>
    <row r="453" spans="1:4" x14ac:dyDescent="0.2">
      <c r="A453" s="5">
        <v>44648</v>
      </c>
      <c r="B453">
        <f>IF(COUNTIFS('Registro de Viajes'!$B$5:$B$34, "&lt;="&amp;A453, 'Registro de Viajes'!$C$5:$C$34, "&gt;="&amp;A453)&gt;0, 1, 0)</f>
        <v>0</v>
      </c>
      <c r="C453">
        <f t="shared" si="8"/>
        <v>0</v>
      </c>
      <c r="D453">
        <f t="shared" si="9"/>
        <v>2022</v>
      </c>
    </row>
    <row r="454" spans="1:4" x14ac:dyDescent="0.2">
      <c r="A454" s="5">
        <v>44649</v>
      </c>
      <c r="B454">
        <f>IF(COUNTIFS('Registro de Viajes'!$B$5:$B$34, "&lt;="&amp;A454, 'Registro de Viajes'!$C$5:$C$34, "&gt;="&amp;A454)&gt;0, 1, 0)</f>
        <v>0</v>
      </c>
      <c r="C454">
        <f t="shared" si="8"/>
        <v>0</v>
      </c>
      <c r="D454">
        <f t="shared" si="9"/>
        <v>2022</v>
      </c>
    </row>
    <row r="455" spans="1:4" x14ac:dyDescent="0.2">
      <c r="A455" s="5">
        <v>44650</v>
      </c>
      <c r="B455">
        <f>IF(COUNTIFS('Registro de Viajes'!$B$5:$B$34, "&lt;="&amp;A455, 'Registro de Viajes'!$C$5:$C$34, "&gt;="&amp;A455)&gt;0, 1, 0)</f>
        <v>0</v>
      </c>
      <c r="C455">
        <f t="shared" si="8"/>
        <v>0</v>
      </c>
      <c r="D455">
        <f t="shared" si="9"/>
        <v>2022</v>
      </c>
    </row>
    <row r="456" spans="1:4" x14ac:dyDescent="0.2">
      <c r="A456" s="5">
        <v>44651</v>
      </c>
      <c r="B456">
        <f>IF(COUNTIFS('Registro de Viajes'!$B$5:$B$34, "&lt;="&amp;A456, 'Registro de Viajes'!$C$5:$C$34, "&gt;="&amp;A456)&gt;0, 1, 0)</f>
        <v>0</v>
      </c>
      <c r="C456">
        <f t="shared" si="8"/>
        <v>0</v>
      </c>
      <c r="D456">
        <f t="shared" si="9"/>
        <v>2022</v>
      </c>
    </row>
    <row r="457" spans="1:4" x14ac:dyDescent="0.2">
      <c r="A457" s="5">
        <v>44652</v>
      </c>
      <c r="B457">
        <f>IF(COUNTIFS('Registro de Viajes'!$B$5:$B$34, "&lt;="&amp;A457, 'Registro de Viajes'!$C$5:$C$34, "&gt;="&amp;A457)&gt;0, 1, 0)</f>
        <v>0</v>
      </c>
      <c r="C457">
        <f t="shared" si="8"/>
        <v>0</v>
      </c>
      <c r="D457">
        <f t="shared" si="9"/>
        <v>2022</v>
      </c>
    </row>
    <row r="458" spans="1:4" x14ac:dyDescent="0.2">
      <c r="A458" s="5">
        <v>44653</v>
      </c>
      <c r="B458">
        <f>IF(COUNTIFS('Registro de Viajes'!$B$5:$B$34, "&lt;="&amp;A458, 'Registro de Viajes'!$C$5:$C$34, "&gt;="&amp;A458)&gt;0, 1, 0)</f>
        <v>0</v>
      </c>
      <c r="C458">
        <f t="shared" si="8"/>
        <v>0</v>
      </c>
      <c r="D458">
        <f t="shared" si="9"/>
        <v>2022</v>
      </c>
    </row>
    <row r="459" spans="1:4" x14ac:dyDescent="0.2">
      <c r="A459" s="5">
        <v>44654</v>
      </c>
      <c r="B459">
        <f>IF(COUNTIFS('Registro de Viajes'!$B$5:$B$34, "&lt;="&amp;A459, 'Registro de Viajes'!$C$5:$C$34, "&gt;="&amp;A459)&gt;0, 1, 0)</f>
        <v>0</v>
      </c>
      <c r="C459">
        <f t="shared" si="8"/>
        <v>0</v>
      </c>
      <c r="D459">
        <f t="shared" si="9"/>
        <v>2022</v>
      </c>
    </row>
    <row r="460" spans="1:4" x14ac:dyDescent="0.2">
      <c r="A460" s="5">
        <v>44655</v>
      </c>
      <c r="B460">
        <f>IF(COUNTIFS('Registro de Viajes'!$B$5:$B$34, "&lt;="&amp;A460, 'Registro de Viajes'!$C$5:$C$34, "&gt;="&amp;A460)&gt;0, 1, 0)</f>
        <v>0</v>
      </c>
      <c r="C460">
        <f t="shared" si="8"/>
        <v>0</v>
      </c>
      <c r="D460">
        <f t="shared" si="9"/>
        <v>2022</v>
      </c>
    </row>
    <row r="461" spans="1:4" x14ac:dyDescent="0.2">
      <c r="A461" s="5">
        <v>44656</v>
      </c>
      <c r="B461">
        <f>IF(COUNTIFS('Registro de Viajes'!$B$5:$B$34, "&lt;="&amp;A461, 'Registro de Viajes'!$C$5:$C$34, "&gt;="&amp;A461)&gt;0, 1, 0)</f>
        <v>0</v>
      </c>
      <c r="C461">
        <f t="shared" si="8"/>
        <v>0</v>
      </c>
      <c r="D461">
        <f t="shared" si="9"/>
        <v>2022</v>
      </c>
    </row>
    <row r="462" spans="1:4" x14ac:dyDescent="0.2">
      <c r="A462" s="5">
        <v>44657</v>
      </c>
      <c r="B462">
        <f>IF(COUNTIFS('Registro de Viajes'!$B$5:$B$34, "&lt;="&amp;A462, 'Registro de Viajes'!$C$5:$C$34, "&gt;="&amp;A462)&gt;0, 1, 0)</f>
        <v>0</v>
      </c>
      <c r="C462">
        <f t="shared" si="8"/>
        <v>0</v>
      </c>
      <c r="D462">
        <f t="shared" si="9"/>
        <v>2022</v>
      </c>
    </row>
    <row r="463" spans="1:4" x14ac:dyDescent="0.2">
      <c r="A463" s="5">
        <v>44658</v>
      </c>
      <c r="B463">
        <f>IF(COUNTIFS('Registro de Viajes'!$B$5:$B$34, "&lt;="&amp;A463, 'Registro de Viajes'!$C$5:$C$34, "&gt;="&amp;A463)&gt;0, 1, 0)</f>
        <v>0</v>
      </c>
      <c r="C463">
        <f t="shared" si="8"/>
        <v>0</v>
      </c>
      <c r="D463">
        <f t="shared" si="9"/>
        <v>2022</v>
      </c>
    </row>
    <row r="464" spans="1:4" x14ac:dyDescent="0.2">
      <c r="A464" s="5">
        <v>44659</v>
      </c>
      <c r="B464">
        <f>IF(COUNTIFS('Registro de Viajes'!$B$5:$B$34, "&lt;="&amp;A464, 'Registro de Viajes'!$C$5:$C$34, "&gt;="&amp;A464)&gt;0, 1, 0)</f>
        <v>0</v>
      </c>
      <c r="C464">
        <f t="shared" si="8"/>
        <v>0</v>
      </c>
      <c r="D464">
        <f t="shared" si="9"/>
        <v>2022</v>
      </c>
    </row>
    <row r="465" spans="1:4" x14ac:dyDescent="0.2">
      <c r="A465" s="5">
        <v>44660</v>
      </c>
      <c r="B465">
        <f>IF(COUNTIFS('Registro de Viajes'!$B$5:$B$34, "&lt;="&amp;A465, 'Registro de Viajes'!$C$5:$C$34, "&gt;="&amp;A465)&gt;0, 1, 0)</f>
        <v>0</v>
      </c>
      <c r="C465">
        <f t="shared" si="8"/>
        <v>0</v>
      </c>
      <c r="D465">
        <f t="shared" si="9"/>
        <v>2022</v>
      </c>
    </row>
    <row r="466" spans="1:4" x14ac:dyDescent="0.2">
      <c r="A466" s="5">
        <v>44661</v>
      </c>
      <c r="B466">
        <f>IF(COUNTIFS('Registro de Viajes'!$B$5:$B$34, "&lt;="&amp;A466, 'Registro de Viajes'!$C$5:$C$34, "&gt;="&amp;A466)&gt;0, 1, 0)</f>
        <v>0</v>
      </c>
      <c r="C466">
        <f t="shared" si="8"/>
        <v>0</v>
      </c>
      <c r="D466">
        <f t="shared" si="9"/>
        <v>2022</v>
      </c>
    </row>
    <row r="467" spans="1:4" x14ac:dyDescent="0.2">
      <c r="A467" s="5">
        <v>44662</v>
      </c>
      <c r="B467">
        <f>IF(COUNTIFS('Registro de Viajes'!$B$5:$B$34, "&lt;="&amp;A467, 'Registro de Viajes'!$C$5:$C$34, "&gt;="&amp;A467)&gt;0, 1, 0)</f>
        <v>0</v>
      </c>
      <c r="C467">
        <f t="shared" si="8"/>
        <v>0</v>
      </c>
      <c r="D467">
        <f t="shared" si="9"/>
        <v>2022</v>
      </c>
    </row>
    <row r="468" spans="1:4" x14ac:dyDescent="0.2">
      <c r="A468" s="5">
        <v>44663</v>
      </c>
      <c r="B468">
        <f>IF(COUNTIFS('Registro de Viajes'!$B$5:$B$34, "&lt;="&amp;A468, 'Registro de Viajes'!$C$5:$C$34, "&gt;="&amp;A468)&gt;0, 1, 0)</f>
        <v>0</v>
      </c>
      <c r="C468">
        <f t="shared" si="8"/>
        <v>0</v>
      </c>
      <c r="D468">
        <f t="shared" si="9"/>
        <v>2022</v>
      </c>
    </row>
    <row r="469" spans="1:4" x14ac:dyDescent="0.2">
      <c r="A469" s="5">
        <v>44664</v>
      </c>
      <c r="B469">
        <f>IF(COUNTIFS('Registro de Viajes'!$B$5:$B$34, "&lt;="&amp;A469, 'Registro de Viajes'!$C$5:$C$34, "&gt;="&amp;A469)&gt;0, 1, 0)</f>
        <v>0</v>
      </c>
      <c r="C469">
        <f t="shared" si="8"/>
        <v>0</v>
      </c>
      <c r="D469">
        <f t="shared" si="9"/>
        <v>2022</v>
      </c>
    </row>
    <row r="470" spans="1:4" x14ac:dyDescent="0.2">
      <c r="A470" s="5">
        <v>44665</v>
      </c>
      <c r="B470">
        <f>IF(COUNTIFS('Registro de Viajes'!$B$5:$B$34, "&lt;="&amp;A470, 'Registro de Viajes'!$C$5:$C$34, "&gt;="&amp;A470)&gt;0, 1, 0)</f>
        <v>0</v>
      </c>
      <c r="C470">
        <f t="shared" si="8"/>
        <v>0</v>
      </c>
      <c r="D470">
        <f t="shared" si="9"/>
        <v>2022</v>
      </c>
    </row>
    <row r="471" spans="1:4" x14ac:dyDescent="0.2">
      <c r="A471" s="5">
        <v>44666</v>
      </c>
      <c r="B471">
        <f>IF(COUNTIFS('Registro de Viajes'!$B$5:$B$34, "&lt;="&amp;A471, 'Registro de Viajes'!$C$5:$C$34, "&gt;="&amp;A471)&gt;0, 1, 0)</f>
        <v>0</v>
      </c>
      <c r="C471">
        <f t="shared" si="8"/>
        <v>0</v>
      </c>
      <c r="D471">
        <f t="shared" si="9"/>
        <v>2022</v>
      </c>
    </row>
    <row r="472" spans="1:4" x14ac:dyDescent="0.2">
      <c r="A472" s="5">
        <v>44667</v>
      </c>
      <c r="B472">
        <f>IF(COUNTIFS('Registro de Viajes'!$B$5:$B$34, "&lt;="&amp;A472, 'Registro de Viajes'!$C$5:$C$34, "&gt;="&amp;A472)&gt;0, 1, 0)</f>
        <v>0</v>
      </c>
      <c r="C472">
        <f t="shared" si="8"/>
        <v>0</v>
      </c>
      <c r="D472">
        <f t="shared" si="9"/>
        <v>2022</v>
      </c>
    </row>
    <row r="473" spans="1:4" x14ac:dyDescent="0.2">
      <c r="A473" s="5">
        <v>44668</v>
      </c>
      <c r="B473">
        <f>IF(COUNTIFS('Registro de Viajes'!$B$5:$B$34, "&lt;="&amp;A473, 'Registro de Viajes'!$C$5:$C$34, "&gt;="&amp;A473)&gt;0, 1, 0)</f>
        <v>0</v>
      </c>
      <c r="C473">
        <f t="shared" si="8"/>
        <v>0</v>
      </c>
      <c r="D473">
        <f t="shared" si="9"/>
        <v>2022</v>
      </c>
    </row>
    <row r="474" spans="1:4" x14ac:dyDescent="0.2">
      <c r="A474" s="5">
        <v>44669</v>
      </c>
      <c r="B474">
        <f>IF(COUNTIFS('Registro de Viajes'!$B$5:$B$34, "&lt;="&amp;A474, 'Registro de Viajes'!$C$5:$C$34, "&gt;="&amp;A474)&gt;0, 1, 0)</f>
        <v>0</v>
      </c>
      <c r="C474">
        <f t="shared" si="8"/>
        <v>0</v>
      </c>
      <c r="D474">
        <f t="shared" si="9"/>
        <v>2022</v>
      </c>
    </row>
    <row r="475" spans="1:4" x14ac:dyDescent="0.2">
      <c r="A475" s="5">
        <v>44670</v>
      </c>
      <c r="B475">
        <f>IF(COUNTIFS('Registro de Viajes'!$B$5:$B$34, "&lt;="&amp;A475, 'Registro de Viajes'!$C$5:$C$34, "&gt;="&amp;A475)&gt;0, 1, 0)</f>
        <v>0</v>
      </c>
      <c r="C475">
        <f t="shared" si="8"/>
        <v>0</v>
      </c>
      <c r="D475">
        <f t="shared" si="9"/>
        <v>2022</v>
      </c>
    </row>
    <row r="476" spans="1:4" x14ac:dyDescent="0.2">
      <c r="A476" s="5">
        <v>44671</v>
      </c>
      <c r="B476">
        <f>IF(COUNTIFS('Registro de Viajes'!$B$5:$B$34, "&lt;="&amp;A476, 'Registro de Viajes'!$C$5:$C$34, "&gt;="&amp;A476)&gt;0, 1, 0)</f>
        <v>0</v>
      </c>
      <c r="C476">
        <f t="shared" si="8"/>
        <v>0</v>
      </c>
      <c r="D476">
        <f t="shared" si="9"/>
        <v>2022</v>
      </c>
    </row>
    <row r="477" spans="1:4" x14ac:dyDescent="0.2">
      <c r="A477" s="5">
        <v>44672</v>
      </c>
      <c r="B477">
        <f>IF(COUNTIFS('Registro de Viajes'!$B$5:$B$34, "&lt;="&amp;A477, 'Registro de Viajes'!$C$5:$C$34, "&gt;="&amp;A477)&gt;0, 1, 0)</f>
        <v>0</v>
      </c>
      <c r="C477">
        <f t="shared" si="8"/>
        <v>0</v>
      </c>
      <c r="D477">
        <f t="shared" si="9"/>
        <v>2022</v>
      </c>
    </row>
    <row r="478" spans="1:4" x14ac:dyDescent="0.2">
      <c r="A478" s="5">
        <v>44673</v>
      </c>
      <c r="B478">
        <f>IF(COUNTIFS('Registro de Viajes'!$B$5:$B$34, "&lt;="&amp;A478, 'Registro de Viajes'!$C$5:$C$34, "&gt;="&amp;A478)&gt;0, 1, 0)</f>
        <v>0</v>
      </c>
      <c r="C478">
        <f t="shared" si="8"/>
        <v>0</v>
      </c>
      <c r="D478">
        <f t="shared" si="9"/>
        <v>2022</v>
      </c>
    </row>
    <row r="479" spans="1:4" x14ac:dyDescent="0.2">
      <c r="A479" s="5">
        <v>44674</v>
      </c>
      <c r="B479">
        <f>IF(COUNTIFS('Registro de Viajes'!$B$5:$B$34, "&lt;="&amp;A479, 'Registro de Viajes'!$C$5:$C$34, "&gt;="&amp;A479)&gt;0, 1, 0)</f>
        <v>0</v>
      </c>
      <c r="C479">
        <f t="shared" si="8"/>
        <v>0</v>
      </c>
      <c r="D479">
        <f t="shared" si="9"/>
        <v>2022</v>
      </c>
    </row>
    <row r="480" spans="1:4" x14ac:dyDescent="0.2">
      <c r="A480" s="5">
        <v>44675</v>
      </c>
      <c r="B480">
        <f>IF(COUNTIFS('Registro de Viajes'!$B$5:$B$34, "&lt;="&amp;A480, 'Registro de Viajes'!$C$5:$C$34, "&gt;="&amp;A480)&gt;0, 1, 0)</f>
        <v>0</v>
      </c>
      <c r="C480">
        <f t="shared" si="8"/>
        <v>0</v>
      </c>
      <c r="D480">
        <f t="shared" si="9"/>
        <v>2022</v>
      </c>
    </row>
    <row r="481" spans="1:4" x14ac:dyDescent="0.2">
      <c r="A481" s="5">
        <v>44676</v>
      </c>
      <c r="B481">
        <f>IF(COUNTIFS('Registro de Viajes'!$B$5:$B$34, "&lt;="&amp;A481, 'Registro de Viajes'!$C$5:$C$34, "&gt;="&amp;A481)&gt;0, 1, 0)</f>
        <v>0</v>
      </c>
      <c r="C481">
        <f t="shared" si="8"/>
        <v>0</v>
      </c>
      <c r="D481">
        <f t="shared" si="9"/>
        <v>2022</v>
      </c>
    </row>
    <row r="482" spans="1:4" x14ac:dyDescent="0.2">
      <c r="A482" s="5">
        <v>44677</v>
      </c>
      <c r="B482">
        <f>IF(COUNTIFS('Registro de Viajes'!$B$5:$B$34, "&lt;="&amp;A482, 'Registro de Viajes'!$C$5:$C$34, "&gt;="&amp;A482)&gt;0, 1, 0)</f>
        <v>0</v>
      </c>
      <c r="C482">
        <f t="shared" si="8"/>
        <v>0</v>
      </c>
      <c r="D482">
        <f t="shared" si="9"/>
        <v>2022</v>
      </c>
    </row>
    <row r="483" spans="1:4" x14ac:dyDescent="0.2">
      <c r="A483" s="5">
        <v>44678</v>
      </c>
      <c r="B483">
        <f>IF(COUNTIFS('Registro de Viajes'!$B$5:$B$34, "&lt;="&amp;A483, 'Registro de Viajes'!$C$5:$C$34, "&gt;="&amp;A483)&gt;0, 1, 0)</f>
        <v>0</v>
      </c>
      <c r="C483">
        <f t="shared" si="8"/>
        <v>0</v>
      </c>
      <c r="D483">
        <f t="shared" si="9"/>
        <v>2022</v>
      </c>
    </row>
    <row r="484" spans="1:4" x14ac:dyDescent="0.2">
      <c r="A484" s="5">
        <v>44679</v>
      </c>
      <c r="B484">
        <f>IF(COUNTIFS('Registro de Viajes'!$B$5:$B$34, "&lt;="&amp;A484, 'Registro de Viajes'!$C$5:$C$34, "&gt;="&amp;A484)&gt;0, 1, 0)</f>
        <v>0</v>
      </c>
      <c r="C484">
        <f t="shared" si="8"/>
        <v>0</v>
      </c>
      <c r="D484">
        <f t="shared" si="9"/>
        <v>2022</v>
      </c>
    </row>
    <row r="485" spans="1:4" x14ac:dyDescent="0.2">
      <c r="A485" s="5">
        <v>44680</v>
      </c>
      <c r="B485">
        <f>IF(COUNTIFS('Registro de Viajes'!$B$5:$B$34, "&lt;="&amp;A485, 'Registro de Viajes'!$C$5:$C$34, "&gt;="&amp;A485)&gt;0, 1, 0)</f>
        <v>0</v>
      </c>
      <c r="C485">
        <f t="shared" si="8"/>
        <v>0</v>
      </c>
      <c r="D485">
        <f t="shared" si="9"/>
        <v>2022</v>
      </c>
    </row>
    <row r="486" spans="1:4" x14ac:dyDescent="0.2">
      <c r="A486" s="5">
        <v>44681</v>
      </c>
      <c r="B486">
        <f>IF(COUNTIFS('Registro de Viajes'!$B$5:$B$34, "&lt;="&amp;A486, 'Registro de Viajes'!$C$5:$C$34, "&gt;="&amp;A486)&gt;0, 1, 0)</f>
        <v>0</v>
      </c>
      <c r="C486">
        <f t="shared" si="8"/>
        <v>0</v>
      </c>
      <c r="D486">
        <f t="shared" si="9"/>
        <v>2022</v>
      </c>
    </row>
    <row r="487" spans="1:4" x14ac:dyDescent="0.2">
      <c r="A487" s="5">
        <v>44682</v>
      </c>
      <c r="B487">
        <f>IF(COUNTIFS('Registro de Viajes'!$B$5:$B$34, "&lt;="&amp;A487, 'Registro de Viajes'!$C$5:$C$34, "&gt;="&amp;A487)&gt;0, 1, 0)</f>
        <v>0</v>
      </c>
      <c r="C487">
        <f t="shared" si="8"/>
        <v>0</v>
      </c>
      <c r="D487">
        <f t="shared" si="9"/>
        <v>2022</v>
      </c>
    </row>
    <row r="488" spans="1:4" x14ac:dyDescent="0.2">
      <c r="A488" s="5">
        <v>44683</v>
      </c>
      <c r="B488">
        <f>IF(COUNTIFS('Registro de Viajes'!$B$5:$B$34, "&lt;="&amp;A488, 'Registro de Viajes'!$C$5:$C$34, "&gt;="&amp;A488)&gt;0, 1, 0)</f>
        <v>0</v>
      </c>
      <c r="C488">
        <f t="shared" si="8"/>
        <v>0</v>
      </c>
      <c r="D488">
        <f t="shared" si="9"/>
        <v>2022</v>
      </c>
    </row>
    <row r="489" spans="1:4" x14ac:dyDescent="0.2">
      <c r="A489" s="5">
        <v>44684</v>
      </c>
      <c r="B489">
        <f>IF(COUNTIFS('Registro de Viajes'!$B$5:$B$34, "&lt;="&amp;A489, 'Registro de Viajes'!$C$5:$C$34, "&gt;="&amp;A489)&gt;0, 1, 0)</f>
        <v>0</v>
      </c>
      <c r="C489">
        <f t="shared" si="8"/>
        <v>0</v>
      </c>
      <c r="D489">
        <f t="shared" si="9"/>
        <v>2022</v>
      </c>
    </row>
    <row r="490" spans="1:4" x14ac:dyDescent="0.2">
      <c r="A490" s="5">
        <v>44685</v>
      </c>
      <c r="B490">
        <f>IF(COUNTIFS('Registro de Viajes'!$B$5:$B$34, "&lt;="&amp;A490, 'Registro de Viajes'!$C$5:$C$34, "&gt;="&amp;A490)&gt;0, 1, 0)</f>
        <v>0</v>
      </c>
      <c r="C490">
        <f t="shared" si="8"/>
        <v>0</v>
      </c>
      <c r="D490">
        <f t="shared" si="9"/>
        <v>2022</v>
      </c>
    </row>
    <row r="491" spans="1:4" x14ac:dyDescent="0.2">
      <c r="A491" s="5">
        <v>44686</v>
      </c>
      <c r="B491">
        <f>IF(COUNTIFS('Registro de Viajes'!$B$5:$B$34, "&lt;="&amp;A491, 'Registro de Viajes'!$C$5:$C$34, "&gt;="&amp;A491)&gt;0, 1, 0)</f>
        <v>0</v>
      </c>
      <c r="C491">
        <f t="shared" si="8"/>
        <v>0</v>
      </c>
      <c r="D491">
        <f t="shared" si="9"/>
        <v>2022</v>
      </c>
    </row>
    <row r="492" spans="1:4" x14ac:dyDescent="0.2">
      <c r="A492" s="5">
        <v>44687</v>
      </c>
      <c r="B492">
        <f>IF(COUNTIFS('Registro de Viajes'!$B$5:$B$34, "&lt;="&amp;A492, 'Registro de Viajes'!$C$5:$C$34, "&gt;="&amp;A492)&gt;0, 1, 0)</f>
        <v>0</v>
      </c>
      <c r="C492">
        <f t="shared" si="8"/>
        <v>0</v>
      </c>
      <c r="D492">
        <f t="shared" si="9"/>
        <v>2022</v>
      </c>
    </row>
    <row r="493" spans="1:4" x14ac:dyDescent="0.2">
      <c r="A493" s="5">
        <v>44688</v>
      </c>
      <c r="B493">
        <f>IF(COUNTIFS('Registro de Viajes'!$B$5:$B$34, "&lt;="&amp;A493, 'Registro de Viajes'!$C$5:$C$34, "&gt;="&amp;A493)&gt;0, 1, 0)</f>
        <v>0</v>
      </c>
      <c r="C493">
        <f t="shared" si="8"/>
        <v>0</v>
      </c>
      <c r="D493">
        <f t="shared" si="9"/>
        <v>2022</v>
      </c>
    </row>
    <row r="494" spans="1:4" x14ac:dyDescent="0.2">
      <c r="A494" s="5">
        <v>44689</v>
      </c>
      <c r="B494">
        <f>IF(COUNTIFS('Registro de Viajes'!$B$5:$B$34, "&lt;="&amp;A494, 'Registro de Viajes'!$C$5:$C$34, "&gt;="&amp;A494)&gt;0, 1, 0)</f>
        <v>0</v>
      </c>
      <c r="C494">
        <f t="shared" ref="C494:C557" si="10">SUM(B130:B494)</f>
        <v>0</v>
      </c>
      <c r="D494">
        <f t="shared" si="9"/>
        <v>2022</v>
      </c>
    </row>
    <row r="495" spans="1:4" x14ac:dyDescent="0.2">
      <c r="A495" s="5">
        <v>44690</v>
      </c>
      <c r="B495">
        <f>IF(COUNTIFS('Registro de Viajes'!$B$5:$B$34, "&lt;="&amp;A495, 'Registro de Viajes'!$C$5:$C$34, "&gt;="&amp;A495)&gt;0, 1, 0)</f>
        <v>0</v>
      </c>
      <c r="C495">
        <f t="shared" si="10"/>
        <v>0</v>
      </c>
      <c r="D495">
        <f t="shared" si="9"/>
        <v>2022</v>
      </c>
    </row>
    <row r="496" spans="1:4" x14ac:dyDescent="0.2">
      <c r="A496" s="5">
        <v>44691</v>
      </c>
      <c r="B496">
        <f>IF(COUNTIFS('Registro de Viajes'!$B$5:$B$34, "&lt;="&amp;A496, 'Registro de Viajes'!$C$5:$C$34, "&gt;="&amp;A496)&gt;0, 1, 0)</f>
        <v>0</v>
      </c>
      <c r="C496">
        <f t="shared" si="10"/>
        <v>0</v>
      </c>
      <c r="D496">
        <f t="shared" si="9"/>
        <v>2022</v>
      </c>
    </row>
    <row r="497" spans="1:4" x14ac:dyDescent="0.2">
      <c r="A497" s="5">
        <v>44692</v>
      </c>
      <c r="B497">
        <f>IF(COUNTIFS('Registro de Viajes'!$B$5:$B$34, "&lt;="&amp;A497, 'Registro de Viajes'!$C$5:$C$34, "&gt;="&amp;A497)&gt;0, 1, 0)</f>
        <v>0</v>
      </c>
      <c r="C497">
        <f t="shared" si="10"/>
        <v>0</v>
      </c>
      <c r="D497">
        <f t="shared" si="9"/>
        <v>2022</v>
      </c>
    </row>
    <row r="498" spans="1:4" x14ac:dyDescent="0.2">
      <c r="A498" s="5">
        <v>44693</v>
      </c>
      <c r="B498">
        <f>IF(COUNTIFS('Registro de Viajes'!$B$5:$B$34, "&lt;="&amp;A498, 'Registro de Viajes'!$C$5:$C$34, "&gt;="&amp;A498)&gt;0, 1, 0)</f>
        <v>0</v>
      </c>
      <c r="C498">
        <f t="shared" si="10"/>
        <v>0</v>
      </c>
      <c r="D498">
        <f t="shared" si="9"/>
        <v>2022</v>
      </c>
    </row>
    <row r="499" spans="1:4" x14ac:dyDescent="0.2">
      <c r="A499" s="5">
        <v>44694</v>
      </c>
      <c r="B499">
        <f>IF(COUNTIFS('Registro de Viajes'!$B$5:$B$34, "&lt;="&amp;A499, 'Registro de Viajes'!$C$5:$C$34, "&gt;="&amp;A499)&gt;0, 1, 0)</f>
        <v>0</v>
      </c>
      <c r="C499">
        <f t="shared" si="10"/>
        <v>0</v>
      </c>
      <c r="D499">
        <f t="shared" si="9"/>
        <v>2022</v>
      </c>
    </row>
    <row r="500" spans="1:4" x14ac:dyDescent="0.2">
      <c r="A500" s="5">
        <v>44695</v>
      </c>
      <c r="B500">
        <f>IF(COUNTIFS('Registro de Viajes'!$B$5:$B$34, "&lt;="&amp;A500, 'Registro de Viajes'!$C$5:$C$34, "&gt;="&amp;A500)&gt;0, 1, 0)</f>
        <v>0</v>
      </c>
      <c r="C500">
        <f t="shared" si="10"/>
        <v>0</v>
      </c>
      <c r="D500">
        <f t="shared" si="9"/>
        <v>2022</v>
      </c>
    </row>
    <row r="501" spans="1:4" x14ac:dyDescent="0.2">
      <c r="A501" s="5">
        <v>44696</v>
      </c>
      <c r="B501">
        <f>IF(COUNTIFS('Registro de Viajes'!$B$5:$B$34, "&lt;="&amp;A501, 'Registro de Viajes'!$C$5:$C$34, "&gt;="&amp;A501)&gt;0, 1, 0)</f>
        <v>0</v>
      </c>
      <c r="C501">
        <f t="shared" si="10"/>
        <v>0</v>
      </c>
      <c r="D501">
        <f t="shared" si="9"/>
        <v>2022</v>
      </c>
    </row>
    <row r="502" spans="1:4" x14ac:dyDescent="0.2">
      <c r="A502" s="5">
        <v>44697</v>
      </c>
      <c r="B502">
        <f>IF(COUNTIFS('Registro de Viajes'!$B$5:$B$34, "&lt;="&amp;A502, 'Registro de Viajes'!$C$5:$C$34, "&gt;="&amp;A502)&gt;0, 1, 0)</f>
        <v>0</v>
      </c>
      <c r="C502">
        <f t="shared" si="10"/>
        <v>0</v>
      </c>
      <c r="D502">
        <f t="shared" si="9"/>
        <v>2022</v>
      </c>
    </row>
    <row r="503" spans="1:4" x14ac:dyDescent="0.2">
      <c r="A503" s="5">
        <v>44698</v>
      </c>
      <c r="B503">
        <f>IF(COUNTIFS('Registro de Viajes'!$B$5:$B$34, "&lt;="&amp;A503, 'Registro de Viajes'!$C$5:$C$34, "&gt;="&amp;A503)&gt;0, 1, 0)</f>
        <v>0</v>
      </c>
      <c r="C503">
        <f t="shared" si="10"/>
        <v>0</v>
      </c>
      <c r="D503">
        <f t="shared" si="9"/>
        <v>2022</v>
      </c>
    </row>
    <row r="504" spans="1:4" x14ac:dyDescent="0.2">
      <c r="A504" s="5">
        <v>44699</v>
      </c>
      <c r="B504">
        <f>IF(COUNTIFS('Registro de Viajes'!$B$5:$B$34, "&lt;="&amp;A504, 'Registro de Viajes'!$C$5:$C$34, "&gt;="&amp;A504)&gt;0, 1, 0)</f>
        <v>0</v>
      </c>
      <c r="C504">
        <f t="shared" si="10"/>
        <v>0</v>
      </c>
      <c r="D504">
        <f t="shared" si="9"/>
        <v>2022</v>
      </c>
    </row>
    <row r="505" spans="1:4" x14ac:dyDescent="0.2">
      <c r="A505" s="5">
        <v>44700</v>
      </c>
      <c r="B505">
        <f>IF(COUNTIFS('Registro de Viajes'!$B$5:$B$34, "&lt;="&amp;A505, 'Registro de Viajes'!$C$5:$C$34, "&gt;="&amp;A505)&gt;0, 1, 0)</f>
        <v>0</v>
      </c>
      <c r="C505">
        <f t="shared" si="10"/>
        <v>0</v>
      </c>
      <c r="D505">
        <f t="shared" si="9"/>
        <v>2022</v>
      </c>
    </row>
    <row r="506" spans="1:4" x14ac:dyDescent="0.2">
      <c r="A506" s="5">
        <v>44701</v>
      </c>
      <c r="B506">
        <f>IF(COUNTIFS('Registro de Viajes'!$B$5:$B$34, "&lt;="&amp;A506, 'Registro de Viajes'!$C$5:$C$34, "&gt;="&amp;A506)&gt;0, 1, 0)</f>
        <v>0</v>
      </c>
      <c r="C506">
        <f t="shared" si="10"/>
        <v>0</v>
      </c>
      <c r="D506">
        <f t="shared" si="9"/>
        <v>2022</v>
      </c>
    </row>
    <row r="507" spans="1:4" x14ac:dyDescent="0.2">
      <c r="A507" s="5">
        <v>44702</v>
      </c>
      <c r="B507">
        <f>IF(COUNTIFS('Registro de Viajes'!$B$5:$B$34, "&lt;="&amp;A507, 'Registro de Viajes'!$C$5:$C$34, "&gt;="&amp;A507)&gt;0, 1, 0)</f>
        <v>0</v>
      </c>
      <c r="C507">
        <f t="shared" si="10"/>
        <v>0</v>
      </c>
      <c r="D507">
        <f t="shared" si="9"/>
        <v>2022</v>
      </c>
    </row>
    <row r="508" spans="1:4" x14ac:dyDescent="0.2">
      <c r="A508" s="5">
        <v>44703</v>
      </c>
      <c r="B508">
        <f>IF(COUNTIFS('Registro de Viajes'!$B$5:$B$34, "&lt;="&amp;A508, 'Registro de Viajes'!$C$5:$C$34, "&gt;="&amp;A508)&gt;0, 1, 0)</f>
        <v>0</v>
      </c>
      <c r="C508">
        <f t="shared" si="10"/>
        <v>0</v>
      </c>
      <c r="D508">
        <f t="shared" si="9"/>
        <v>2022</v>
      </c>
    </row>
    <row r="509" spans="1:4" x14ac:dyDescent="0.2">
      <c r="A509" s="5">
        <v>44704</v>
      </c>
      <c r="B509">
        <f>IF(COUNTIFS('Registro de Viajes'!$B$5:$B$34, "&lt;="&amp;A509, 'Registro de Viajes'!$C$5:$C$34, "&gt;="&amp;A509)&gt;0, 1, 0)</f>
        <v>0</v>
      </c>
      <c r="C509">
        <f t="shared" si="10"/>
        <v>0</v>
      </c>
      <c r="D509">
        <f t="shared" si="9"/>
        <v>2022</v>
      </c>
    </row>
    <row r="510" spans="1:4" x14ac:dyDescent="0.2">
      <c r="A510" s="5">
        <v>44705</v>
      </c>
      <c r="B510">
        <f>IF(COUNTIFS('Registro de Viajes'!$B$5:$B$34, "&lt;="&amp;A510, 'Registro de Viajes'!$C$5:$C$34, "&gt;="&amp;A510)&gt;0, 1, 0)</f>
        <v>0</v>
      </c>
      <c r="C510">
        <f t="shared" si="10"/>
        <v>0</v>
      </c>
      <c r="D510">
        <f t="shared" si="9"/>
        <v>2022</v>
      </c>
    </row>
    <row r="511" spans="1:4" x14ac:dyDescent="0.2">
      <c r="A511" s="5">
        <v>44706</v>
      </c>
      <c r="B511">
        <f>IF(COUNTIFS('Registro de Viajes'!$B$5:$B$34, "&lt;="&amp;A511, 'Registro de Viajes'!$C$5:$C$34, "&gt;="&amp;A511)&gt;0, 1, 0)</f>
        <v>0</v>
      </c>
      <c r="C511">
        <f t="shared" si="10"/>
        <v>0</v>
      </c>
      <c r="D511">
        <f t="shared" si="9"/>
        <v>2022</v>
      </c>
    </row>
    <row r="512" spans="1:4" x14ac:dyDescent="0.2">
      <c r="A512" s="5">
        <v>44707</v>
      </c>
      <c r="B512">
        <f>IF(COUNTIFS('Registro de Viajes'!$B$5:$B$34, "&lt;="&amp;A512, 'Registro de Viajes'!$C$5:$C$34, "&gt;="&amp;A512)&gt;0, 1, 0)</f>
        <v>0</v>
      </c>
      <c r="C512">
        <f t="shared" si="10"/>
        <v>0</v>
      </c>
      <c r="D512">
        <f t="shared" si="9"/>
        <v>2022</v>
      </c>
    </row>
    <row r="513" spans="1:4" x14ac:dyDescent="0.2">
      <c r="A513" s="5">
        <v>44708</v>
      </c>
      <c r="B513">
        <f>IF(COUNTIFS('Registro de Viajes'!$B$5:$B$34, "&lt;="&amp;A513, 'Registro de Viajes'!$C$5:$C$34, "&gt;="&amp;A513)&gt;0, 1, 0)</f>
        <v>0</v>
      </c>
      <c r="C513">
        <f t="shared" si="10"/>
        <v>0</v>
      </c>
      <c r="D513">
        <f t="shared" si="9"/>
        <v>2022</v>
      </c>
    </row>
    <row r="514" spans="1:4" x14ac:dyDescent="0.2">
      <c r="A514" s="5">
        <v>44709</v>
      </c>
      <c r="B514">
        <f>IF(COUNTIFS('Registro de Viajes'!$B$5:$B$34, "&lt;="&amp;A514, 'Registro de Viajes'!$C$5:$C$34, "&gt;="&amp;A514)&gt;0, 1, 0)</f>
        <v>0</v>
      </c>
      <c r="C514">
        <f t="shared" si="10"/>
        <v>0</v>
      </c>
      <c r="D514">
        <f t="shared" ref="D514:D577" si="11">YEAR(A514)</f>
        <v>2022</v>
      </c>
    </row>
    <row r="515" spans="1:4" x14ac:dyDescent="0.2">
      <c r="A515" s="5">
        <v>44710</v>
      </c>
      <c r="B515">
        <f>IF(COUNTIFS('Registro de Viajes'!$B$5:$B$34, "&lt;="&amp;A515, 'Registro de Viajes'!$C$5:$C$34, "&gt;="&amp;A515)&gt;0, 1, 0)</f>
        <v>0</v>
      </c>
      <c r="C515">
        <f t="shared" si="10"/>
        <v>0</v>
      </c>
      <c r="D515">
        <f t="shared" si="11"/>
        <v>2022</v>
      </c>
    </row>
    <row r="516" spans="1:4" x14ac:dyDescent="0.2">
      <c r="A516" s="5">
        <v>44711</v>
      </c>
      <c r="B516">
        <f>IF(COUNTIFS('Registro de Viajes'!$B$5:$B$34, "&lt;="&amp;A516, 'Registro de Viajes'!$C$5:$C$34, "&gt;="&amp;A516)&gt;0, 1, 0)</f>
        <v>0</v>
      </c>
      <c r="C516">
        <f t="shared" si="10"/>
        <v>0</v>
      </c>
      <c r="D516">
        <f t="shared" si="11"/>
        <v>2022</v>
      </c>
    </row>
    <row r="517" spans="1:4" x14ac:dyDescent="0.2">
      <c r="A517" s="5">
        <v>44712</v>
      </c>
      <c r="B517">
        <f>IF(COUNTIFS('Registro de Viajes'!$B$5:$B$34, "&lt;="&amp;A517, 'Registro de Viajes'!$C$5:$C$34, "&gt;="&amp;A517)&gt;0, 1, 0)</f>
        <v>0</v>
      </c>
      <c r="C517">
        <f t="shared" si="10"/>
        <v>0</v>
      </c>
      <c r="D517">
        <f t="shared" si="11"/>
        <v>2022</v>
      </c>
    </row>
    <row r="518" spans="1:4" x14ac:dyDescent="0.2">
      <c r="A518" s="5">
        <v>44713</v>
      </c>
      <c r="B518">
        <f>IF(COUNTIFS('Registro de Viajes'!$B$5:$B$34, "&lt;="&amp;A518, 'Registro de Viajes'!$C$5:$C$34, "&gt;="&amp;A518)&gt;0, 1, 0)</f>
        <v>0</v>
      </c>
      <c r="C518">
        <f t="shared" si="10"/>
        <v>0</v>
      </c>
      <c r="D518">
        <f t="shared" si="11"/>
        <v>2022</v>
      </c>
    </row>
    <row r="519" spans="1:4" x14ac:dyDescent="0.2">
      <c r="A519" s="5">
        <v>44714</v>
      </c>
      <c r="B519">
        <f>IF(COUNTIFS('Registro de Viajes'!$B$5:$B$34, "&lt;="&amp;A519, 'Registro de Viajes'!$C$5:$C$34, "&gt;="&amp;A519)&gt;0, 1, 0)</f>
        <v>0</v>
      </c>
      <c r="C519">
        <f t="shared" si="10"/>
        <v>0</v>
      </c>
      <c r="D519">
        <f t="shared" si="11"/>
        <v>2022</v>
      </c>
    </row>
    <row r="520" spans="1:4" x14ac:dyDescent="0.2">
      <c r="A520" s="5">
        <v>44715</v>
      </c>
      <c r="B520">
        <f>IF(COUNTIFS('Registro de Viajes'!$B$5:$B$34, "&lt;="&amp;A520, 'Registro de Viajes'!$C$5:$C$34, "&gt;="&amp;A520)&gt;0, 1, 0)</f>
        <v>0</v>
      </c>
      <c r="C520">
        <f t="shared" si="10"/>
        <v>0</v>
      </c>
      <c r="D520">
        <f t="shared" si="11"/>
        <v>2022</v>
      </c>
    </row>
    <row r="521" spans="1:4" x14ac:dyDescent="0.2">
      <c r="A521" s="5">
        <v>44716</v>
      </c>
      <c r="B521">
        <f>IF(COUNTIFS('Registro de Viajes'!$B$5:$B$34, "&lt;="&amp;A521, 'Registro de Viajes'!$C$5:$C$34, "&gt;="&amp;A521)&gt;0, 1, 0)</f>
        <v>0</v>
      </c>
      <c r="C521">
        <f t="shared" si="10"/>
        <v>0</v>
      </c>
      <c r="D521">
        <f t="shared" si="11"/>
        <v>2022</v>
      </c>
    </row>
    <row r="522" spans="1:4" x14ac:dyDescent="0.2">
      <c r="A522" s="5">
        <v>44717</v>
      </c>
      <c r="B522">
        <f>IF(COUNTIFS('Registro de Viajes'!$B$5:$B$34, "&lt;="&amp;A522, 'Registro de Viajes'!$C$5:$C$34, "&gt;="&amp;A522)&gt;0, 1, 0)</f>
        <v>0</v>
      </c>
      <c r="C522">
        <f t="shared" si="10"/>
        <v>0</v>
      </c>
      <c r="D522">
        <f t="shared" si="11"/>
        <v>2022</v>
      </c>
    </row>
    <row r="523" spans="1:4" x14ac:dyDescent="0.2">
      <c r="A523" s="5">
        <v>44718</v>
      </c>
      <c r="B523">
        <f>IF(COUNTIFS('Registro de Viajes'!$B$5:$B$34, "&lt;="&amp;A523, 'Registro de Viajes'!$C$5:$C$34, "&gt;="&amp;A523)&gt;0, 1, 0)</f>
        <v>0</v>
      </c>
      <c r="C523">
        <f t="shared" si="10"/>
        <v>0</v>
      </c>
      <c r="D523">
        <f t="shared" si="11"/>
        <v>2022</v>
      </c>
    </row>
    <row r="524" spans="1:4" x14ac:dyDescent="0.2">
      <c r="A524" s="5">
        <v>44719</v>
      </c>
      <c r="B524">
        <f>IF(COUNTIFS('Registro de Viajes'!$B$5:$B$34, "&lt;="&amp;A524, 'Registro de Viajes'!$C$5:$C$34, "&gt;="&amp;A524)&gt;0, 1, 0)</f>
        <v>0</v>
      </c>
      <c r="C524">
        <f t="shared" si="10"/>
        <v>0</v>
      </c>
      <c r="D524">
        <f t="shared" si="11"/>
        <v>2022</v>
      </c>
    </row>
    <row r="525" spans="1:4" x14ac:dyDescent="0.2">
      <c r="A525" s="5">
        <v>44720</v>
      </c>
      <c r="B525">
        <f>IF(COUNTIFS('Registro de Viajes'!$B$5:$B$34, "&lt;="&amp;A525, 'Registro de Viajes'!$C$5:$C$34, "&gt;="&amp;A525)&gt;0, 1, 0)</f>
        <v>0</v>
      </c>
      <c r="C525">
        <f t="shared" si="10"/>
        <v>0</v>
      </c>
      <c r="D525">
        <f t="shared" si="11"/>
        <v>2022</v>
      </c>
    </row>
    <row r="526" spans="1:4" x14ac:dyDescent="0.2">
      <c r="A526" s="5">
        <v>44721</v>
      </c>
      <c r="B526">
        <f>IF(COUNTIFS('Registro de Viajes'!$B$5:$B$34, "&lt;="&amp;A526, 'Registro de Viajes'!$C$5:$C$34, "&gt;="&amp;A526)&gt;0, 1, 0)</f>
        <v>0</v>
      </c>
      <c r="C526">
        <f t="shared" si="10"/>
        <v>0</v>
      </c>
      <c r="D526">
        <f t="shared" si="11"/>
        <v>2022</v>
      </c>
    </row>
    <row r="527" spans="1:4" x14ac:dyDescent="0.2">
      <c r="A527" s="5">
        <v>44722</v>
      </c>
      <c r="B527">
        <f>IF(COUNTIFS('Registro de Viajes'!$B$5:$B$34, "&lt;="&amp;A527, 'Registro de Viajes'!$C$5:$C$34, "&gt;="&amp;A527)&gt;0, 1, 0)</f>
        <v>0</v>
      </c>
      <c r="C527">
        <f t="shared" si="10"/>
        <v>0</v>
      </c>
      <c r="D527">
        <f t="shared" si="11"/>
        <v>2022</v>
      </c>
    </row>
    <row r="528" spans="1:4" x14ac:dyDescent="0.2">
      <c r="A528" s="5">
        <v>44723</v>
      </c>
      <c r="B528">
        <f>IF(COUNTIFS('Registro de Viajes'!$B$5:$B$34, "&lt;="&amp;A528, 'Registro de Viajes'!$C$5:$C$34, "&gt;="&amp;A528)&gt;0, 1, 0)</f>
        <v>0</v>
      </c>
      <c r="C528">
        <f t="shared" si="10"/>
        <v>0</v>
      </c>
      <c r="D528">
        <f t="shared" si="11"/>
        <v>2022</v>
      </c>
    </row>
    <row r="529" spans="1:4" x14ac:dyDescent="0.2">
      <c r="A529" s="5">
        <v>44724</v>
      </c>
      <c r="B529">
        <f>IF(COUNTIFS('Registro de Viajes'!$B$5:$B$34, "&lt;="&amp;A529, 'Registro de Viajes'!$C$5:$C$34, "&gt;="&amp;A529)&gt;0, 1, 0)</f>
        <v>0</v>
      </c>
      <c r="C529">
        <f t="shared" si="10"/>
        <v>0</v>
      </c>
      <c r="D529">
        <f t="shared" si="11"/>
        <v>2022</v>
      </c>
    </row>
    <row r="530" spans="1:4" x14ac:dyDescent="0.2">
      <c r="A530" s="5">
        <v>44725</v>
      </c>
      <c r="B530">
        <f>IF(COUNTIFS('Registro de Viajes'!$B$5:$B$34, "&lt;="&amp;A530, 'Registro de Viajes'!$C$5:$C$34, "&gt;="&amp;A530)&gt;0, 1, 0)</f>
        <v>0</v>
      </c>
      <c r="C530">
        <f t="shared" si="10"/>
        <v>0</v>
      </c>
      <c r="D530">
        <f t="shared" si="11"/>
        <v>2022</v>
      </c>
    </row>
    <row r="531" spans="1:4" x14ac:dyDescent="0.2">
      <c r="A531" s="5">
        <v>44726</v>
      </c>
      <c r="B531">
        <f>IF(COUNTIFS('Registro de Viajes'!$B$5:$B$34, "&lt;="&amp;A531, 'Registro de Viajes'!$C$5:$C$34, "&gt;="&amp;A531)&gt;0, 1, 0)</f>
        <v>0</v>
      </c>
      <c r="C531">
        <f t="shared" si="10"/>
        <v>0</v>
      </c>
      <c r="D531">
        <f t="shared" si="11"/>
        <v>2022</v>
      </c>
    </row>
    <row r="532" spans="1:4" x14ac:dyDescent="0.2">
      <c r="A532" s="5">
        <v>44727</v>
      </c>
      <c r="B532">
        <f>IF(COUNTIFS('Registro de Viajes'!$B$5:$B$34, "&lt;="&amp;A532, 'Registro de Viajes'!$C$5:$C$34, "&gt;="&amp;A532)&gt;0, 1, 0)</f>
        <v>0</v>
      </c>
      <c r="C532">
        <f t="shared" si="10"/>
        <v>0</v>
      </c>
      <c r="D532">
        <f t="shared" si="11"/>
        <v>2022</v>
      </c>
    </row>
    <row r="533" spans="1:4" x14ac:dyDescent="0.2">
      <c r="A533" s="5">
        <v>44728</v>
      </c>
      <c r="B533">
        <f>IF(COUNTIFS('Registro de Viajes'!$B$5:$B$34, "&lt;="&amp;A533, 'Registro de Viajes'!$C$5:$C$34, "&gt;="&amp;A533)&gt;0, 1, 0)</f>
        <v>0</v>
      </c>
      <c r="C533">
        <f t="shared" si="10"/>
        <v>0</v>
      </c>
      <c r="D533">
        <f t="shared" si="11"/>
        <v>2022</v>
      </c>
    </row>
    <row r="534" spans="1:4" x14ac:dyDescent="0.2">
      <c r="A534" s="5">
        <v>44729</v>
      </c>
      <c r="B534">
        <f>IF(COUNTIFS('Registro de Viajes'!$B$5:$B$34, "&lt;="&amp;A534, 'Registro de Viajes'!$C$5:$C$34, "&gt;="&amp;A534)&gt;0, 1, 0)</f>
        <v>0</v>
      </c>
      <c r="C534">
        <f t="shared" si="10"/>
        <v>0</v>
      </c>
      <c r="D534">
        <f t="shared" si="11"/>
        <v>2022</v>
      </c>
    </row>
    <row r="535" spans="1:4" x14ac:dyDescent="0.2">
      <c r="A535" s="5">
        <v>44730</v>
      </c>
      <c r="B535">
        <f>IF(COUNTIFS('Registro de Viajes'!$B$5:$B$34, "&lt;="&amp;A535, 'Registro de Viajes'!$C$5:$C$34, "&gt;="&amp;A535)&gt;0, 1, 0)</f>
        <v>0</v>
      </c>
      <c r="C535">
        <f t="shared" si="10"/>
        <v>0</v>
      </c>
      <c r="D535">
        <f t="shared" si="11"/>
        <v>2022</v>
      </c>
    </row>
    <row r="536" spans="1:4" x14ac:dyDescent="0.2">
      <c r="A536" s="5">
        <v>44731</v>
      </c>
      <c r="B536">
        <f>IF(COUNTIFS('Registro de Viajes'!$B$5:$B$34, "&lt;="&amp;A536, 'Registro de Viajes'!$C$5:$C$34, "&gt;="&amp;A536)&gt;0, 1, 0)</f>
        <v>0</v>
      </c>
      <c r="C536">
        <f t="shared" si="10"/>
        <v>0</v>
      </c>
      <c r="D536">
        <f t="shared" si="11"/>
        <v>2022</v>
      </c>
    </row>
    <row r="537" spans="1:4" x14ac:dyDescent="0.2">
      <c r="A537" s="5">
        <v>44732</v>
      </c>
      <c r="B537">
        <f>IF(COUNTIFS('Registro de Viajes'!$B$5:$B$34, "&lt;="&amp;A537, 'Registro de Viajes'!$C$5:$C$34, "&gt;="&amp;A537)&gt;0, 1, 0)</f>
        <v>0</v>
      </c>
      <c r="C537">
        <f t="shared" si="10"/>
        <v>0</v>
      </c>
      <c r="D537">
        <f t="shared" si="11"/>
        <v>2022</v>
      </c>
    </row>
    <row r="538" spans="1:4" x14ac:dyDescent="0.2">
      <c r="A538" s="5">
        <v>44733</v>
      </c>
      <c r="B538">
        <f>IF(COUNTIFS('Registro de Viajes'!$B$5:$B$34, "&lt;="&amp;A538, 'Registro de Viajes'!$C$5:$C$34, "&gt;="&amp;A538)&gt;0, 1, 0)</f>
        <v>0</v>
      </c>
      <c r="C538">
        <f t="shared" si="10"/>
        <v>0</v>
      </c>
      <c r="D538">
        <f t="shared" si="11"/>
        <v>2022</v>
      </c>
    </row>
    <row r="539" spans="1:4" x14ac:dyDescent="0.2">
      <c r="A539" s="5">
        <v>44734</v>
      </c>
      <c r="B539">
        <f>IF(COUNTIFS('Registro de Viajes'!$B$5:$B$34, "&lt;="&amp;A539, 'Registro de Viajes'!$C$5:$C$34, "&gt;="&amp;A539)&gt;0, 1, 0)</f>
        <v>0</v>
      </c>
      <c r="C539">
        <f t="shared" si="10"/>
        <v>0</v>
      </c>
      <c r="D539">
        <f t="shared" si="11"/>
        <v>2022</v>
      </c>
    </row>
    <row r="540" spans="1:4" x14ac:dyDescent="0.2">
      <c r="A540" s="5">
        <v>44735</v>
      </c>
      <c r="B540">
        <f>IF(COUNTIFS('Registro de Viajes'!$B$5:$B$34, "&lt;="&amp;A540, 'Registro de Viajes'!$C$5:$C$34, "&gt;="&amp;A540)&gt;0, 1, 0)</f>
        <v>0</v>
      </c>
      <c r="C540">
        <f t="shared" si="10"/>
        <v>0</v>
      </c>
      <c r="D540">
        <f t="shared" si="11"/>
        <v>2022</v>
      </c>
    </row>
    <row r="541" spans="1:4" x14ac:dyDescent="0.2">
      <c r="A541" s="5">
        <v>44736</v>
      </c>
      <c r="B541">
        <f>IF(COUNTIFS('Registro de Viajes'!$B$5:$B$34, "&lt;="&amp;A541, 'Registro de Viajes'!$C$5:$C$34, "&gt;="&amp;A541)&gt;0, 1, 0)</f>
        <v>0</v>
      </c>
      <c r="C541">
        <f t="shared" si="10"/>
        <v>0</v>
      </c>
      <c r="D541">
        <f t="shared" si="11"/>
        <v>2022</v>
      </c>
    </row>
    <row r="542" spans="1:4" x14ac:dyDescent="0.2">
      <c r="A542" s="5">
        <v>44737</v>
      </c>
      <c r="B542">
        <f>IF(COUNTIFS('Registro de Viajes'!$B$5:$B$34, "&lt;="&amp;A542, 'Registro de Viajes'!$C$5:$C$34, "&gt;="&amp;A542)&gt;0, 1, 0)</f>
        <v>0</v>
      </c>
      <c r="C542">
        <f t="shared" si="10"/>
        <v>0</v>
      </c>
      <c r="D542">
        <f t="shared" si="11"/>
        <v>2022</v>
      </c>
    </row>
    <row r="543" spans="1:4" x14ac:dyDescent="0.2">
      <c r="A543" s="5">
        <v>44738</v>
      </c>
      <c r="B543">
        <f>IF(COUNTIFS('Registro de Viajes'!$B$5:$B$34, "&lt;="&amp;A543, 'Registro de Viajes'!$C$5:$C$34, "&gt;="&amp;A543)&gt;0, 1, 0)</f>
        <v>0</v>
      </c>
      <c r="C543">
        <f t="shared" si="10"/>
        <v>0</v>
      </c>
      <c r="D543">
        <f t="shared" si="11"/>
        <v>2022</v>
      </c>
    </row>
    <row r="544" spans="1:4" x14ac:dyDescent="0.2">
      <c r="A544" s="5">
        <v>44739</v>
      </c>
      <c r="B544">
        <f>IF(COUNTIFS('Registro de Viajes'!$B$5:$B$34, "&lt;="&amp;A544, 'Registro de Viajes'!$C$5:$C$34, "&gt;="&amp;A544)&gt;0, 1, 0)</f>
        <v>0</v>
      </c>
      <c r="C544">
        <f t="shared" si="10"/>
        <v>0</v>
      </c>
      <c r="D544">
        <f t="shared" si="11"/>
        <v>2022</v>
      </c>
    </row>
    <row r="545" spans="1:4" x14ac:dyDescent="0.2">
      <c r="A545" s="5">
        <v>44740</v>
      </c>
      <c r="B545">
        <f>IF(COUNTIFS('Registro de Viajes'!$B$5:$B$34, "&lt;="&amp;A545, 'Registro de Viajes'!$C$5:$C$34, "&gt;="&amp;A545)&gt;0, 1, 0)</f>
        <v>0</v>
      </c>
      <c r="C545">
        <f t="shared" si="10"/>
        <v>0</v>
      </c>
      <c r="D545">
        <f t="shared" si="11"/>
        <v>2022</v>
      </c>
    </row>
    <row r="546" spans="1:4" x14ac:dyDescent="0.2">
      <c r="A546" s="5">
        <v>44741</v>
      </c>
      <c r="B546">
        <f>IF(COUNTIFS('Registro de Viajes'!$B$5:$B$34, "&lt;="&amp;A546, 'Registro de Viajes'!$C$5:$C$34, "&gt;="&amp;A546)&gt;0, 1, 0)</f>
        <v>0</v>
      </c>
      <c r="C546">
        <f t="shared" si="10"/>
        <v>0</v>
      </c>
      <c r="D546">
        <f t="shared" si="11"/>
        <v>2022</v>
      </c>
    </row>
    <row r="547" spans="1:4" x14ac:dyDescent="0.2">
      <c r="A547" s="5">
        <v>44742</v>
      </c>
      <c r="B547">
        <f>IF(COUNTIFS('Registro de Viajes'!$B$5:$B$34, "&lt;="&amp;A547, 'Registro de Viajes'!$C$5:$C$34, "&gt;="&amp;A547)&gt;0, 1, 0)</f>
        <v>0</v>
      </c>
      <c r="C547">
        <f t="shared" si="10"/>
        <v>0</v>
      </c>
      <c r="D547">
        <f t="shared" si="11"/>
        <v>2022</v>
      </c>
    </row>
    <row r="548" spans="1:4" x14ac:dyDescent="0.2">
      <c r="A548" s="5">
        <v>44743</v>
      </c>
      <c r="B548">
        <f>IF(COUNTIFS('Registro de Viajes'!$B$5:$B$34, "&lt;="&amp;A548, 'Registro de Viajes'!$C$5:$C$34, "&gt;="&amp;A548)&gt;0, 1, 0)</f>
        <v>0</v>
      </c>
      <c r="C548">
        <f t="shared" si="10"/>
        <v>0</v>
      </c>
      <c r="D548">
        <f t="shared" si="11"/>
        <v>2022</v>
      </c>
    </row>
    <row r="549" spans="1:4" x14ac:dyDescent="0.2">
      <c r="A549" s="5">
        <v>44744</v>
      </c>
      <c r="B549">
        <f>IF(COUNTIFS('Registro de Viajes'!$B$5:$B$34, "&lt;="&amp;A549, 'Registro de Viajes'!$C$5:$C$34, "&gt;="&amp;A549)&gt;0, 1, 0)</f>
        <v>0</v>
      </c>
      <c r="C549">
        <f t="shared" si="10"/>
        <v>0</v>
      </c>
      <c r="D549">
        <f t="shared" si="11"/>
        <v>2022</v>
      </c>
    </row>
    <row r="550" spans="1:4" x14ac:dyDescent="0.2">
      <c r="A550" s="5">
        <v>44745</v>
      </c>
      <c r="B550">
        <f>IF(COUNTIFS('Registro de Viajes'!$B$5:$B$34, "&lt;="&amp;A550, 'Registro de Viajes'!$C$5:$C$34, "&gt;="&amp;A550)&gt;0, 1, 0)</f>
        <v>0</v>
      </c>
      <c r="C550">
        <f t="shared" si="10"/>
        <v>0</v>
      </c>
      <c r="D550">
        <f t="shared" si="11"/>
        <v>2022</v>
      </c>
    </row>
    <row r="551" spans="1:4" x14ac:dyDescent="0.2">
      <c r="A551" s="5">
        <v>44746</v>
      </c>
      <c r="B551">
        <f>IF(COUNTIFS('Registro de Viajes'!$B$5:$B$34, "&lt;="&amp;A551, 'Registro de Viajes'!$C$5:$C$34, "&gt;="&amp;A551)&gt;0, 1, 0)</f>
        <v>0</v>
      </c>
      <c r="C551">
        <f t="shared" si="10"/>
        <v>0</v>
      </c>
      <c r="D551">
        <f t="shared" si="11"/>
        <v>2022</v>
      </c>
    </row>
    <row r="552" spans="1:4" x14ac:dyDescent="0.2">
      <c r="A552" s="5">
        <v>44747</v>
      </c>
      <c r="B552">
        <f>IF(COUNTIFS('Registro de Viajes'!$B$5:$B$34, "&lt;="&amp;A552, 'Registro de Viajes'!$C$5:$C$34, "&gt;="&amp;A552)&gt;0, 1, 0)</f>
        <v>0</v>
      </c>
      <c r="C552">
        <f t="shared" si="10"/>
        <v>0</v>
      </c>
      <c r="D552">
        <f t="shared" si="11"/>
        <v>2022</v>
      </c>
    </row>
    <row r="553" spans="1:4" x14ac:dyDescent="0.2">
      <c r="A553" s="5">
        <v>44748</v>
      </c>
      <c r="B553">
        <f>IF(COUNTIFS('Registro de Viajes'!$B$5:$B$34, "&lt;="&amp;A553, 'Registro de Viajes'!$C$5:$C$34, "&gt;="&amp;A553)&gt;0, 1, 0)</f>
        <v>0</v>
      </c>
      <c r="C553">
        <f t="shared" si="10"/>
        <v>0</v>
      </c>
      <c r="D553">
        <f t="shared" si="11"/>
        <v>2022</v>
      </c>
    </row>
    <row r="554" spans="1:4" x14ac:dyDescent="0.2">
      <c r="A554" s="5">
        <v>44749</v>
      </c>
      <c r="B554">
        <f>IF(COUNTIFS('Registro de Viajes'!$B$5:$B$34, "&lt;="&amp;A554, 'Registro de Viajes'!$C$5:$C$34, "&gt;="&amp;A554)&gt;0, 1, 0)</f>
        <v>0</v>
      </c>
      <c r="C554">
        <f t="shared" si="10"/>
        <v>0</v>
      </c>
      <c r="D554">
        <f t="shared" si="11"/>
        <v>2022</v>
      </c>
    </row>
    <row r="555" spans="1:4" x14ac:dyDescent="0.2">
      <c r="A555" s="5">
        <v>44750</v>
      </c>
      <c r="B555">
        <f>IF(COUNTIFS('Registro de Viajes'!$B$5:$B$34, "&lt;="&amp;A555, 'Registro de Viajes'!$C$5:$C$34, "&gt;="&amp;A555)&gt;0, 1, 0)</f>
        <v>0</v>
      </c>
      <c r="C555">
        <f t="shared" si="10"/>
        <v>0</v>
      </c>
      <c r="D555">
        <f t="shared" si="11"/>
        <v>2022</v>
      </c>
    </row>
    <row r="556" spans="1:4" x14ac:dyDescent="0.2">
      <c r="A556" s="5">
        <v>44751</v>
      </c>
      <c r="B556">
        <f>IF(COUNTIFS('Registro de Viajes'!$B$5:$B$34, "&lt;="&amp;A556, 'Registro de Viajes'!$C$5:$C$34, "&gt;="&amp;A556)&gt;0, 1, 0)</f>
        <v>0</v>
      </c>
      <c r="C556">
        <f t="shared" si="10"/>
        <v>0</v>
      </c>
      <c r="D556">
        <f t="shared" si="11"/>
        <v>2022</v>
      </c>
    </row>
    <row r="557" spans="1:4" x14ac:dyDescent="0.2">
      <c r="A557" s="5">
        <v>44752</v>
      </c>
      <c r="B557">
        <f>IF(COUNTIFS('Registro de Viajes'!$B$5:$B$34, "&lt;="&amp;A557, 'Registro de Viajes'!$C$5:$C$34, "&gt;="&amp;A557)&gt;0, 1, 0)</f>
        <v>0</v>
      </c>
      <c r="C557">
        <f t="shared" si="10"/>
        <v>0</v>
      </c>
      <c r="D557">
        <f t="shared" si="11"/>
        <v>2022</v>
      </c>
    </row>
    <row r="558" spans="1:4" x14ac:dyDescent="0.2">
      <c r="A558" s="5">
        <v>44753</v>
      </c>
      <c r="B558">
        <f>IF(COUNTIFS('Registro de Viajes'!$B$5:$B$34, "&lt;="&amp;A558, 'Registro de Viajes'!$C$5:$C$34, "&gt;="&amp;A558)&gt;0, 1, 0)</f>
        <v>0</v>
      </c>
      <c r="C558">
        <f t="shared" ref="C558:C621" si="12">SUM(B194:B558)</f>
        <v>0</v>
      </c>
      <c r="D558">
        <f t="shared" si="11"/>
        <v>2022</v>
      </c>
    </row>
    <row r="559" spans="1:4" x14ac:dyDescent="0.2">
      <c r="A559" s="5">
        <v>44754</v>
      </c>
      <c r="B559">
        <f>IF(COUNTIFS('Registro de Viajes'!$B$5:$B$34, "&lt;="&amp;A559, 'Registro de Viajes'!$C$5:$C$34, "&gt;="&amp;A559)&gt;0, 1, 0)</f>
        <v>0</v>
      </c>
      <c r="C559">
        <f t="shared" si="12"/>
        <v>0</v>
      </c>
      <c r="D559">
        <f t="shared" si="11"/>
        <v>2022</v>
      </c>
    </row>
    <row r="560" spans="1:4" x14ac:dyDescent="0.2">
      <c r="A560" s="5">
        <v>44755</v>
      </c>
      <c r="B560">
        <f>IF(COUNTIFS('Registro de Viajes'!$B$5:$B$34, "&lt;="&amp;A560, 'Registro de Viajes'!$C$5:$C$34, "&gt;="&amp;A560)&gt;0, 1, 0)</f>
        <v>0</v>
      </c>
      <c r="C560">
        <f t="shared" si="12"/>
        <v>0</v>
      </c>
      <c r="D560">
        <f t="shared" si="11"/>
        <v>2022</v>
      </c>
    </row>
    <row r="561" spans="1:4" x14ac:dyDescent="0.2">
      <c r="A561" s="5">
        <v>44756</v>
      </c>
      <c r="B561">
        <f>IF(COUNTIFS('Registro de Viajes'!$B$5:$B$34, "&lt;="&amp;A561, 'Registro de Viajes'!$C$5:$C$34, "&gt;="&amp;A561)&gt;0, 1, 0)</f>
        <v>0</v>
      </c>
      <c r="C561">
        <f t="shared" si="12"/>
        <v>0</v>
      </c>
      <c r="D561">
        <f t="shared" si="11"/>
        <v>2022</v>
      </c>
    </row>
    <row r="562" spans="1:4" x14ac:dyDescent="0.2">
      <c r="A562" s="5">
        <v>44757</v>
      </c>
      <c r="B562">
        <f>IF(COUNTIFS('Registro de Viajes'!$B$5:$B$34, "&lt;="&amp;A562, 'Registro de Viajes'!$C$5:$C$34, "&gt;="&amp;A562)&gt;0, 1, 0)</f>
        <v>0</v>
      </c>
      <c r="C562">
        <f t="shared" si="12"/>
        <v>0</v>
      </c>
      <c r="D562">
        <f t="shared" si="11"/>
        <v>2022</v>
      </c>
    </row>
    <row r="563" spans="1:4" x14ac:dyDescent="0.2">
      <c r="A563" s="5">
        <v>44758</v>
      </c>
      <c r="B563">
        <f>IF(COUNTIFS('Registro de Viajes'!$B$5:$B$34, "&lt;="&amp;A563, 'Registro de Viajes'!$C$5:$C$34, "&gt;="&amp;A563)&gt;0, 1, 0)</f>
        <v>0</v>
      </c>
      <c r="C563">
        <f t="shared" si="12"/>
        <v>0</v>
      </c>
      <c r="D563">
        <f t="shared" si="11"/>
        <v>2022</v>
      </c>
    </row>
    <row r="564" spans="1:4" x14ac:dyDescent="0.2">
      <c r="A564" s="5">
        <v>44759</v>
      </c>
      <c r="B564">
        <f>IF(COUNTIFS('Registro de Viajes'!$B$5:$B$34, "&lt;="&amp;A564, 'Registro de Viajes'!$C$5:$C$34, "&gt;="&amp;A564)&gt;0, 1, 0)</f>
        <v>0</v>
      </c>
      <c r="C564">
        <f t="shared" si="12"/>
        <v>0</v>
      </c>
      <c r="D564">
        <f t="shared" si="11"/>
        <v>2022</v>
      </c>
    </row>
    <row r="565" spans="1:4" x14ac:dyDescent="0.2">
      <c r="A565" s="5">
        <v>44760</v>
      </c>
      <c r="B565">
        <f>IF(COUNTIFS('Registro de Viajes'!$B$5:$B$34, "&lt;="&amp;A565, 'Registro de Viajes'!$C$5:$C$34, "&gt;="&amp;A565)&gt;0, 1, 0)</f>
        <v>0</v>
      </c>
      <c r="C565">
        <f t="shared" si="12"/>
        <v>0</v>
      </c>
      <c r="D565">
        <f t="shared" si="11"/>
        <v>2022</v>
      </c>
    </row>
    <row r="566" spans="1:4" x14ac:dyDescent="0.2">
      <c r="A566" s="5">
        <v>44761</v>
      </c>
      <c r="B566">
        <f>IF(COUNTIFS('Registro de Viajes'!$B$5:$B$34, "&lt;="&amp;A566, 'Registro de Viajes'!$C$5:$C$34, "&gt;="&amp;A566)&gt;0, 1, 0)</f>
        <v>0</v>
      </c>
      <c r="C566">
        <f t="shared" si="12"/>
        <v>0</v>
      </c>
      <c r="D566">
        <f t="shared" si="11"/>
        <v>2022</v>
      </c>
    </row>
    <row r="567" spans="1:4" x14ac:dyDescent="0.2">
      <c r="A567" s="5">
        <v>44762</v>
      </c>
      <c r="B567">
        <f>IF(COUNTIFS('Registro de Viajes'!$B$5:$B$34, "&lt;="&amp;A567, 'Registro de Viajes'!$C$5:$C$34, "&gt;="&amp;A567)&gt;0, 1, 0)</f>
        <v>0</v>
      </c>
      <c r="C567">
        <f t="shared" si="12"/>
        <v>0</v>
      </c>
      <c r="D567">
        <f t="shared" si="11"/>
        <v>2022</v>
      </c>
    </row>
    <row r="568" spans="1:4" x14ac:dyDescent="0.2">
      <c r="A568" s="5">
        <v>44763</v>
      </c>
      <c r="B568">
        <f>IF(COUNTIFS('Registro de Viajes'!$B$5:$B$34, "&lt;="&amp;A568, 'Registro de Viajes'!$C$5:$C$34, "&gt;="&amp;A568)&gt;0, 1, 0)</f>
        <v>0</v>
      </c>
      <c r="C568">
        <f t="shared" si="12"/>
        <v>0</v>
      </c>
      <c r="D568">
        <f t="shared" si="11"/>
        <v>2022</v>
      </c>
    </row>
    <row r="569" spans="1:4" x14ac:dyDescent="0.2">
      <c r="A569" s="5">
        <v>44764</v>
      </c>
      <c r="B569">
        <f>IF(COUNTIFS('Registro de Viajes'!$B$5:$B$34, "&lt;="&amp;A569, 'Registro de Viajes'!$C$5:$C$34, "&gt;="&amp;A569)&gt;0, 1, 0)</f>
        <v>0</v>
      </c>
      <c r="C569">
        <f t="shared" si="12"/>
        <v>0</v>
      </c>
      <c r="D569">
        <f t="shared" si="11"/>
        <v>2022</v>
      </c>
    </row>
    <row r="570" spans="1:4" x14ac:dyDescent="0.2">
      <c r="A570" s="5">
        <v>44765</v>
      </c>
      <c r="B570">
        <f>IF(COUNTIFS('Registro de Viajes'!$B$5:$B$34, "&lt;="&amp;A570, 'Registro de Viajes'!$C$5:$C$34, "&gt;="&amp;A570)&gt;0, 1, 0)</f>
        <v>0</v>
      </c>
      <c r="C570">
        <f t="shared" si="12"/>
        <v>0</v>
      </c>
      <c r="D570">
        <f t="shared" si="11"/>
        <v>2022</v>
      </c>
    </row>
    <row r="571" spans="1:4" x14ac:dyDescent="0.2">
      <c r="A571" s="5">
        <v>44766</v>
      </c>
      <c r="B571">
        <f>IF(COUNTIFS('Registro de Viajes'!$B$5:$B$34, "&lt;="&amp;A571, 'Registro de Viajes'!$C$5:$C$34, "&gt;="&amp;A571)&gt;0, 1, 0)</f>
        <v>0</v>
      </c>
      <c r="C571">
        <f t="shared" si="12"/>
        <v>0</v>
      </c>
      <c r="D571">
        <f t="shared" si="11"/>
        <v>2022</v>
      </c>
    </row>
    <row r="572" spans="1:4" x14ac:dyDescent="0.2">
      <c r="A572" s="5">
        <v>44767</v>
      </c>
      <c r="B572">
        <f>IF(COUNTIFS('Registro de Viajes'!$B$5:$B$34, "&lt;="&amp;A572, 'Registro de Viajes'!$C$5:$C$34, "&gt;="&amp;A572)&gt;0, 1, 0)</f>
        <v>0</v>
      </c>
      <c r="C572">
        <f t="shared" si="12"/>
        <v>0</v>
      </c>
      <c r="D572">
        <f t="shared" si="11"/>
        <v>2022</v>
      </c>
    </row>
    <row r="573" spans="1:4" x14ac:dyDescent="0.2">
      <c r="A573" s="5">
        <v>44768</v>
      </c>
      <c r="B573">
        <f>IF(COUNTIFS('Registro de Viajes'!$B$5:$B$34, "&lt;="&amp;A573, 'Registro de Viajes'!$C$5:$C$34, "&gt;="&amp;A573)&gt;0, 1, 0)</f>
        <v>0</v>
      </c>
      <c r="C573">
        <f t="shared" si="12"/>
        <v>0</v>
      </c>
      <c r="D573">
        <f t="shared" si="11"/>
        <v>2022</v>
      </c>
    </row>
    <row r="574" spans="1:4" x14ac:dyDescent="0.2">
      <c r="A574" s="5">
        <v>44769</v>
      </c>
      <c r="B574">
        <f>IF(COUNTIFS('Registro de Viajes'!$B$5:$B$34, "&lt;="&amp;A574, 'Registro de Viajes'!$C$5:$C$34, "&gt;="&amp;A574)&gt;0, 1, 0)</f>
        <v>0</v>
      </c>
      <c r="C574">
        <f t="shared" si="12"/>
        <v>0</v>
      </c>
      <c r="D574">
        <f t="shared" si="11"/>
        <v>2022</v>
      </c>
    </row>
    <row r="575" spans="1:4" x14ac:dyDescent="0.2">
      <c r="A575" s="5">
        <v>44770</v>
      </c>
      <c r="B575">
        <f>IF(COUNTIFS('Registro de Viajes'!$B$5:$B$34, "&lt;="&amp;A575, 'Registro de Viajes'!$C$5:$C$34, "&gt;="&amp;A575)&gt;0, 1, 0)</f>
        <v>0</v>
      </c>
      <c r="C575">
        <f t="shared" si="12"/>
        <v>0</v>
      </c>
      <c r="D575">
        <f t="shared" si="11"/>
        <v>2022</v>
      </c>
    </row>
    <row r="576" spans="1:4" x14ac:dyDescent="0.2">
      <c r="A576" s="5">
        <v>44771</v>
      </c>
      <c r="B576">
        <f>IF(COUNTIFS('Registro de Viajes'!$B$5:$B$34, "&lt;="&amp;A576, 'Registro de Viajes'!$C$5:$C$34, "&gt;="&amp;A576)&gt;0, 1, 0)</f>
        <v>0</v>
      </c>
      <c r="C576">
        <f t="shared" si="12"/>
        <v>0</v>
      </c>
      <c r="D576">
        <f t="shared" si="11"/>
        <v>2022</v>
      </c>
    </row>
    <row r="577" spans="1:4" x14ac:dyDescent="0.2">
      <c r="A577" s="5">
        <v>44772</v>
      </c>
      <c r="B577">
        <f>IF(COUNTIFS('Registro de Viajes'!$B$5:$B$34, "&lt;="&amp;A577, 'Registro de Viajes'!$C$5:$C$34, "&gt;="&amp;A577)&gt;0, 1, 0)</f>
        <v>0</v>
      </c>
      <c r="C577">
        <f t="shared" si="12"/>
        <v>0</v>
      </c>
      <c r="D577">
        <f t="shared" si="11"/>
        <v>2022</v>
      </c>
    </row>
    <row r="578" spans="1:4" x14ac:dyDescent="0.2">
      <c r="A578" s="5">
        <v>44773</v>
      </c>
      <c r="B578">
        <f>IF(COUNTIFS('Registro de Viajes'!$B$5:$B$34, "&lt;="&amp;A578, 'Registro de Viajes'!$C$5:$C$34, "&gt;="&amp;A578)&gt;0, 1, 0)</f>
        <v>0</v>
      </c>
      <c r="C578">
        <f t="shared" si="12"/>
        <v>0</v>
      </c>
      <c r="D578">
        <f t="shared" ref="D578:D641" si="13">YEAR(A578)</f>
        <v>2022</v>
      </c>
    </row>
    <row r="579" spans="1:4" x14ac:dyDescent="0.2">
      <c r="A579" s="5">
        <v>44774</v>
      </c>
      <c r="B579">
        <f>IF(COUNTIFS('Registro de Viajes'!$B$5:$B$34, "&lt;="&amp;A579, 'Registro de Viajes'!$C$5:$C$34, "&gt;="&amp;A579)&gt;0, 1, 0)</f>
        <v>0</v>
      </c>
      <c r="C579">
        <f t="shared" si="12"/>
        <v>0</v>
      </c>
      <c r="D579">
        <f t="shared" si="13"/>
        <v>2022</v>
      </c>
    </row>
    <row r="580" spans="1:4" x14ac:dyDescent="0.2">
      <c r="A580" s="5">
        <v>44775</v>
      </c>
      <c r="B580">
        <f>IF(COUNTIFS('Registro de Viajes'!$B$5:$B$34, "&lt;="&amp;A580, 'Registro de Viajes'!$C$5:$C$34, "&gt;="&amp;A580)&gt;0, 1, 0)</f>
        <v>0</v>
      </c>
      <c r="C580">
        <f t="shared" si="12"/>
        <v>0</v>
      </c>
      <c r="D580">
        <f t="shared" si="13"/>
        <v>2022</v>
      </c>
    </row>
    <row r="581" spans="1:4" x14ac:dyDescent="0.2">
      <c r="A581" s="5">
        <v>44776</v>
      </c>
      <c r="B581">
        <f>IF(COUNTIFS('Registro de Viajes'!$B$5:$B$34, "&lt;="&amp;A581, 'Registro de Viajes'!$C$5:$C$34, "&gt;="&amp;A581)&gt;0, 1, 0)</f>
        <v>0</v>
      </c>
      <c r="C581">
        <f t="shared" si="12"/>
        <v>0</v>
      </c>
      <c r="D581">
        <f t="shared" si="13"/>
        <v>2022</v>
      </c>
    </row>
    <row r="582" spans="1:4" x14ac:dyDescent="0.2">
      <c r="A582" s="5">
        <v>44777</v>
      </c>
      <c r="B582">
        <f>IF(COUNTIFS('Registro de Viajes'!$B$5:$B$34, "&lt;="&amp;A582, 'Registro de Viajes'!$C$5:$C$34, "&gt;="&amp;A582)&gt;0, 1, 0)</f>
        <v>0</v>
      </c>
      <c r="C582">
        <f t="shared" si="12"/>
        <v>0</v>
      </c>
      <c r="D582">
        <f t="shared" si="13"/>
        <v>2022</v>
      </c>
    </row>
    <row r="583" spans="1:4" x14ac:dyDescent="0.2">
      <c r="A583" s="5">
        <v>44778</v>
      </c>
      <c r="B583">
        <f>IF(COUNTIFS('Registro de Viajes'!$B$5:$B$34, "&lt;="&amp;A583, 'Registro de Viajes'!$C$5:$C$34, "&gt;="&amp;A583)&gt;0, 1, 0)</f>
        <v>0</v>
      </c>
      <c r="C583">
        <f t="shared" si="12"/>
        <v>0</v>
      </c>
      <c r="D583">
        <f t="shared" si="13"/>
        <v>2022</v>
      </c>
    </row>
    <row r="584" spans="1:4" x14ac:dyDescent="0.2">
      <c r="A584" s="5">
        <v>44779</v>
      </c>
      <c r="B584">
        <f>IF(COUNTIFS('Registro de Viajes'!$B$5:$B$34, "&lt;="&amp;A584, 'Registro de Viajes'!$C$5:$C$34, "&gt;="&amp;A584)&gt;0, 1, 0)</f>
        <v>0</v>
      </c>
      <c r="C584">
        <f t="shared" si="12"/>
        <v>0</v>
      </c>
      <c r="D584">
        <f t="shared" si="13"/>
        <v>2022</v>
      </c>
    </row>
    <row r="585" spans="1:4" x14ac:dyDescent="0.2">
      <c r="A585" s="5">
        <v>44780</v>
      </c>
      <c r="B585">
        <f>IF(COUNTIFS('Registro de Viajes'!$B$5:$B$34, "&lt;="&amp;A585, 'Registro de Viajes'!$C$5:$C$34, "&gt;="&amp;A585)&gt;0, 1, 0)</f>
        <v>0</v>
      </c>
      <c r="C585">
        <f t="shared" si="12"/>
        <v>0</v>
      </c>
      <c r="D585">
        <f t="shared" si="13"/>
        <v>2022</v>
      </c>
    </row>
    <row r="586" spans="1:4" x14ac:dyDescent="0.2">
      <c r="A586" s="5">
        <v>44781</v>
      </c>
      <c r="B586">
        <f>IF(COUNTIFS('Registro de Viajes'!$B$5:$B$34, "&lt;="&amp;A586, 'Registro de Viajes'!$C$5:$C$34, "&gt;="&amp;A586)&gt;0, 1, 0)</f>
        <v>0</v>
      </c>
      <c r="C586">
        <f t="shared" si="12"/>
        <v>0</v>
      </c>
      <c r="D586">
        <f t="shared" si="13"/>
        <v>2022</v>
      </c>
    </row>
    <row r="587" spans="1:4" x14ac:dyDescent="0.2">
      <c r="A587" s="5">
        <v>44782</v>
      </c>
      <c r="B587">
        <f>IF(COUNTIFS('Registro de Viajes'!$B$5:$B$34, "&lt;="&amp;A587, 'Registro de Viajes'!$C$5:$C$34, "&gt;="&amp;A587)&gt;0, 1, 0)</f>
        <v>0</v>
      </c>
      <c r="C587">
        <f t="shared" si="12"/>
        <v>0</v>
      </c>
      <c r="D587">
        <f t="shared" si="13"/>
        <v>2022</v>
      </c>
    </row>
    <row r="588" spans="1:4" x14ac:dyDescent="0.2">
      <c r="A588" s="5">
        <v>44783</v>
      </c>
      <c r="B588">
        <f>IF(COUNTIFS('Registro de Viajes'!$B$5:$B$34, "&lt;="&amp;A588, 'Registro de Viajes'!$C$5:$C$34, "&gt;="&amp;A588)&gt;0, 1, 0)</f>
        <v>0</v>
      </c>
      <c r="C588">
        <f t="shared" si="12"/>
        <v>0</v>
      </c>
      <c r="D588">
        <f t="shared" si="13"/>
        <v>2022</v>
      </c>
    </row>
    <row r="589" spans="1:4" x14ac:dyDescent="0.2">
      <c r="A589" s="5">
        <v>44784</v>
      </c>
      <c r="B589">
        <f>IF(COUNTIFS('Registro de Viajes'!$B$5:$B$34, "&lt;="&amp;A589, 'Registro de Viajes'!$C$5:$C$34, "&gt;="&amp;A589)&gt;0, 1, 0)</f>
        <v>0</v>
      </c>
      <c r="C589">
        <f t="shared" si="12"/>
        <v>0</v>
      </c>
      <c r="D589">
        <f t="shared" si="13"/>
        <v>2022</v>
      </c>
    </row>
    <row r="590" spans="1:4" x14ac:dyDescent="0.2">
      <c r="A590" s="5">
        <v>44785</v>
      </c>
      <c r="B590">
        <f>IF(COUNTIFS('Registro de Viajes'!$B$5:$B$34, "&lt;="&amp;A590, 'Registro de Viajes'!$C$5:$C$34, "&gt;="&amp;A590)&gt;0, 1, 0)</f>
        <v>0</v>
      </c>
      <c r="C590">
        <f t="shared" si="12"/>
        <v>0</v>
      </c>
      <c r="D590">
        <f t="shared" si="13"/>
        <v>2022</v>
      </c>
    </row>
    <row r="591" spans="1:4" x14ac:dyDescent="0.2">
      <c r="A591" s="5">
        <v>44786</v>
      </c>
      <c r="B591">
        <f>IF(COUNTIFS('Registro de Viajes'!$B$5:$B$34, "&lt;="&amp;A591, 'Registro de Viajes'!$C$5:$C$34, "&gt;="&amp;A591)&gt;0, 1, 0)</f>
        <v>0</v>
      </c>
      <c r="C591">
        <f t="shared" si="12"/>
        <v>0</v>
      </c>
      <c r="D591">
        <f t="shared" si="13"/>
        <v>2022</v>
      </c>
    </row>
    <row r="592" spans="1:4" x14ac:dyDescent="0.2">
      <c r="A592" s="5">
        <v>44787</v>
      </c>
      <c r="B592">
        <f>IF(COUNTIFS('Registro de Viajes'!$B$5:$B$34, "&lt;="&amp;A592, 'Registro de Viajes'!$C$5:$C$34, "&gt;="&amp;A592)&gt;0, 1, 0)</f>
        <v>0</v>
      </c>
      <c r="C592">
        <f t="shared" si="12"/>
        <v>0</v>
      </c>
      <c r="D592">
        <f t="shared" si="13"/>
        <v>2022</v>
      </c>
    </row>
    <row r="593" spans="1:4" x14ac:dyDescent="0.2">
      <c r="A593" s="5">
        <v>44788</v>
      </c>
      <c r="B593">
        <f>IF(COUNTIFS('Registro de Viajes'!$B$5:$B$34, "&lt;="&amp;A593, 'Registro de Viajes'!$C$5:$C$34, "&gt;="&amp;A593)&gt;0, 1, 0)</f>
        <v>0</v>
      </c>
      <c r="C593">
        <f t="shared" si="12"/>
        <v>0</v>
      </c>
      <c r="D593">
        <f t="shared" si="13"/>
        <v>2022</v>
      </c>
    </row>
    <row r="594" spans="1:4" x14ac:dyDescent="0.2">
      <c r="A594" s="5">
        <v>44789</v>
      </c>
      <c r="B594">
        <f>IF(COUNTIFS('Registro de Viajes'!$B$5:$B$34, "&lt;="&amp;A594, 'Registro de Viajes'!$C$5:$C$34, "&gt;="&amp;A594)&gt;0, 1, 0)</f>
        <v>0</v>
      </c>
      <c r="C594">
        <f t="shared" si="12"/>
        <v>0</v>
      </c>
      <c r="D594">
        <f t="shared" si="13"/>
        <v>2022</v>
      </c>
    </row>
    <row r="595" spans="1:4" x14ac:dyDescent="0.2">
      <c r="A595" s="5">
        <v>44790</v>
      </c>
      <c r="B595">
        <f>IF(COUNTIFS('Registro de Viajes'!$B$5:$B$34, "&lt;="&amp;A595, 'Registro de Viajes'!$C$5:$C$34, "&gt;="&amp;A595)&gt;0, 1, 0)</f>
        <v>0</v>
      </c>
      <c r="C595">
        <f t="shared" si="12"/>
        <v>0</v>
      </c>
      <c r="D595">
        <f t="shared" si="13"/>
        <v>2022</v>
      </c>
    </row>
    <row r="596" spans="1:4" x14ac:dyDescent="0.2">
      <c r="A596" s="5">
        <v>44791</v>
      </c>
      <c r="B596">
        <f>IF(COUNTIFS('Registro de Viajes'!$B$5:$B$34, "&lt;="&amp;A596, 'Registro de Viajes'!$C$5:$C$34, "&gt;="&amp;A596)&gt;0, 1, 0)</f>
        <v>0</v>
      </c>
      <c r="C596">
        <f t="shared" si="12"/>
        <v>0</v>
      </c>
      <c r="D596">
        <f t="shared" si="13"/>
        <v>2022</v>
      </c>
    </row>
    <row r="597" spans="1:4" x14ac:dyDescent="0.2">
      <c r="A597" s="5">
        <v>44792</v>
      </c>
      <c r="B597">
        <f>IF(COUNTIFS('Registro de Viajes'!$B$5:$B$34, "&lt;="&amp;A597, 'Registro de Viajes'!$C$5:$C$34, "&gt;="&amp;A597)&gt;0, 1, 0)</f>
        <v>0</v>
      </c>
      <c r="C597">
        <f t="shared" si="12"/>
        <v>0</v>
      </c>
      <c r="D597">
        <f t="shared" si="13"/>
        <v>2022</v>
      </c>
    </row>
    <row r="598" spans="1:4" x14ac:dyDescent="0.2">
      <c r="A598" s="5">
        <v>44793</v>
      </c>
      <c r="B598">
        <f>IF(COUNTIFS('Registro de Viajes'!$B$5:$B$34, "&lt;="&amp;A598, 'Registro de Viajes'!$C$5:$C$34, "&gt;="&amp;A598)&gt;0, 1, 0)</f>
        <v>0</v>
      </c>
      <c r="C598">
        <f t="shared" si="12"/>
        <v>0</v>
      </c>
      <c r="D598">
        <f t="shared" si="13"/>
        <v>2022</v>
      </c>
    </row>
    <row r="599" spans="1:4" x14ac:dyDescent="0.2">
      <c r="A599" s="5">
        <v>44794</v>
      </c>
      <c r="B599">
        <f>IF(COUNTIFS('Registro de Viajes'!$B$5:$B$34, "&lt;="&amp;A599, 'Registro de Viajes'!$C$5:$C$34, "&gt;="&amp;A599)&gt;0, 1, 0)</f>
        <v>0</v>
      </c>
      <c r="C599">
        <f t="shared" si="12"/>
        <v>0</v>
      </c>
      <c r="D599">
        <f t="shared" si="13"/>
        <v>2022</v>
      </c>
    </row>
    <row r="600" spans="1:4" x14ac:dyDescent="0.2">
      <c r="A600" s="5">
        <v>44795</v>
      </c>
      <c r="B600">
        <f>IF(COUNTIFS('Registro de Viajes'!$B$5:$B$34, "&lt;="&amp;A600, 'Registro de Viajes'!$C$5:$C$34, "&gt;="&amp;A600)&gt;0, 1, 0)</f>
        <v>0</v>
      </c>
      <c r="C600">
        <f t="shared" si="12"/>
        <v>0</v>
      </c>
      <c r="D600">
        <f t="shared" si="13"/>
        <v>2022</v>
      </c>
    </row>
    <row r="601" spans="1:4" x14ac:dyDescent="0.2">
      <c r="A601" s="5">
        <v>44796</v>
      </c>
      <c r="B601">
        <f>IF(COUNTIFS('Registro de Viajes'!$B$5:$B$34, "&lt;="&amp;A601, 'Registro de Viajes'!$C$5:$C$34, "&gt;="&amp;A601)&gt;0, 1, 0)</f>
        <v>0</v>
      </c>
      <c r="C601">
        <f t="shared" si="12"/>
        <v>0</v>
      </c>
      <c r="D601">
        <f t="shared" si="13"/>
        <v>2022</v>
      </c>
    </row>
    <row r="602" spans="1:4" x14ac:dyDescent="0.2">
      <c r="A602" s="5">
        <v>44797</v>
      </c>
      <c r="B602">
        <f>IF(COUNTIFS('Registro de Viajes'!$B$5:$B$34, "&lt;="&amp;A602, 'Registro de Viajes'!$C$5:$C$34, "&gt;="&amp;A602)&gt;0, 1, 0)</f>
        <v>0</v>
      </c>
      <c r="C602">
        <f t="shared" si="12"/>
        <v>0</v>
      </c>
      <c r="D602">
        <f t="shared" si="13"/>
        <v>2022</v>
      </c>
    </row>
    <row r="603" spans="1:4" x14ac:dyDescent="0.2">
      <c r="A603" s="5">
        <v>44798</v>
      </c>
      <c r="B603">
        <f>IF(COUNTIFS('Registro de Viajes'!$B$5:$B$34, "&lt;="&amp;A603, 'Registro de Viajes'!$C$5:$C$34, "&gt;="&amp;A603)&gt;0, 1, 0)</f>
        <v>0</v>
      </c>
      <c r="C603">
        <f t="shared" si="12"/>
        <v>0</v>
      </c>
      <c r="D603">
        <f t="shared" si="13"/>
        <v>2022</v>
      </c>
    </row>
    <row r="604" spans="1:4" x14ac:dyDescent="0.2">
      <c r="A604" s="5">
        <v>44799</v>
      </c>
      <c r="B604">
        <f>IF(COUNTIFS('Registro de Viajes'!$B$5:$B$34, "&lt;="&amp;A604, 'Registro de Viajes'!$C$5:$C$34, "&gt;="&amp;A604)&gt;0, 1, 0)</f>
        <v>0</v>
      </c>
      <c r="C604">
        <f t="shared" si="12"/>
        <v>0</v>
      </c>
      <c r="D604">
        <f t="shared" si="13"/>
        <v>2022</v>
      </c>
    </row>
    <row r="605" spans="1:4" x14ac:dyDescent="0.2">
      <c r="A605" s="5">
        <v>44800</v>
      </c>
      <c r="B605">
        <f>IF(COUNTIFS('Registro de Viajes'!$B$5:$B$34, "&lt;="&amp;A605, 'Registro de Viajes'!$C$5:$C$34, "&gt;="&amp;A605)&gt;0, 1, 0)</f>
        <v>0</v>
      </c>
      <c r="C605">
        <f t="shared" si="12"/>
        <v>0</v>
      </c>
      <c r="D605">
        <f t="shared" si="13"/>
        <v>2022</v>
      </c>
    </row>
    <row r="606" spans="1:4" x14ac:dyDescent="0.2">
      <c r="A606" s="5">
        <v>44801</v>
      </c>
      <c r="B606">
        <f>IF(COUNTIFS('Registro de Viajes'!$B$5:$B$34, "&lt;="&amp;A606, 'Registro de Viajes'!$C$5:$C$34, "&gt;="&amp;A606)&gt;0, 1, 0)</f>
        <v>0</v>
      </c>
      <c r="C606">
        <f t="shared" si="12"/>
        <v>0</v>
      </c>
      <c r="D606">
        <f t="shared" si="13"/>
        <v>2022</v>
      </c>
    </row>
    <row r="607" spans="1:4" x14ac:dyDescent="0.2">
      <c r="A607" s="5">
        <v>44802</v>
      </c>
      <c r="B607">
        <f>IF(COUNTIFS('Registro de Viajes'!$B$5:$B$34, "&lt;="&amp;A607, 'Registro de Viajes'!$C$5:$C$34, "&gt;="&amp;A607)&gt;0, 1, 0)</f>
        <v>0</v>
      </c>
      <c r="C607">
        <f t="shared" si="12"/>
        <v>0</v>
      </c>
      <c r="D607">
        <f t="shared" si="13"/>
        <v>2022</v>
      </c>
    </row>
    <row r="608" spans="1:4" x14ac:dyDescent="0.2">
      <c r="A608" s="5">
        <v>44803</v>
      </c>
      <c r="B608">
        <f>IF(COUNTIFS('Registro de Viajes'!$B$5:$B$34, "&lt;="&amp;A608, 'Registro de Viajes'!$C$5:$C$34, "&gt;="&amp;A608)&gt;0, 1, 0)</f>
        <v>0</v>
      </c>
      <c r="C608">
        <f t="shared" si="12"/>
        <v>0</v>
      </c>
      <c r="D608">
        <f t="shared" si="13"/>
        <v>2022</v>
      </c>
    </row>
    <row r="609" spans="1:4" x14ac:dyDescent="0.2">
      <c r="A609" s="5">
        <v>44804</v>
      </c>
      <c r="B609">
        <f>IF(COUNTIFS('Registro de Viajes'!$B$5:$B$34, "&lt;="&amp;A609, 'Registro de Viajes'!$C$5:$C$34, "&gt;="&amp;A609)&gt;0, 1, 0)</f>
        <v>0</v>
      </c>
      <c r="C609">
        <f t="shared" si="12"/>
        <v>0</v>
      </c>
      <c r="D609">
        <f t="shared" si="13"/>
        <v>2022</v>
      </c>
    </row>
    <row r="610" spans="1:4" x14ac:dyDescent="0.2">
      <c r="A610" s="5">
        <v>44805</v>
      </c>
      <c r="B610">
        <f>IF(COUNTIFS('Registro de Viajes'!$B$5:$B$34, "&lt;="&amp;A610, 'Registro de Viajes'!$C$5:$C$34, "&gt;="&amp;A610)&gt;0, 1, 0)</f>
        <v>0</v>
      </c>
      <c r="C610">
        <f t="shared" si="12"/>
        <v>0</v>
      </c>
      <c r="D610">
        <f t="shared" si="13"/>
        <v>2022</v>
      </c>
    </row>
    <row r="611" spans="1:4" x14ac:dyDescent="0.2">
      <c r="A611" s="5">
        <v>44806</v>
      </c>
      <c r="B611">
        <f>IF(COUNTIFS('Registro de Viajes'!$B$5:$B$34, "&lt;="&amp;A611, 'Registro de Viajes'!$C$5:$C$34, "&gt;="&amp;A611)&gt;0, 1, 0)</f>
        <v>0</v>
      </c>
      <c r="C611">
        <f t="shared" si="12"/>
        <v>0</v>
      </c>
      <c r="D611">
        <f t="shared" si="13"/>
        <v>2022</v>
      </c>
    </row>
    <row r="612" spans="1:4" x14ac:dyDescent="0.2">
      <c r="A612" s="5">
        <v>44807</v>
      </c>
      <c r="B612">
        <f>IF(COUNTIFS('Registro de Viajes'!$B$5:$B$34, "&lt;="&amp;A612, 'Registro de Viajes'!$C$5:$C$34, "&gt;="&amp;A612)&gt;0, 1, 0)</f>
        <v>0</v>
      </c>
      <c r="C612">
        <f t="shared" si="12"/>
        <v>0</v>
      </c>
      <c r="D612">
        <f t="shared" si="13"/>
        <v>2022</v>
      </c>
    </row>
    <row r="613" spans="1:4" x14ac:dyDescent="0.2">
      <c r="A613" s="5">
        <v>44808</v>
      </c>
      <c r="B613">
        <f>IF(COUNTIFS('Registro de Viajes'!$B$5:$B$34, "&lt;="&amp;A613, 'Registro de Viajes'!$C$5:$C$34, "&gt;="&amp;A613)&gt;0, 1, 0)</f>
        <v>0</v>
      </c>
      <c r="C613">
        <f t="shared" si="12"/>
        <v>0</v>
      </c>
      <c r="D613">
        <f t="shared" si="13"/>
        <v>2022</v>
      </c>
    </row>
    <row r="614" spans="1:4" x14ac:dyDescent="0.2">
      <c r="A614" s="5">
        <v>44809</v>
      </c>
      <c r="B614">
        <f>IF(COUNTIFS('Registro de Viajes'!$B$5:$B$34, "&lt;="&amp;A614, 'Registro de Viajes'!$C$5:$C$34, "&gt;="&amp;A614)&gt;0, 1, 0)</f>
        <v>0</v>
      </c>
      <c r="C614">
        <f t="shared" si="12"/>
        <v>0</v>
      </c>
      <c r="D614">
        <f t="shared" si="13"/>
        <v>2022</v>
      </c>
    </row>
    <row r="615" spans="1:4" x14ac:dyDescent="0.2">
      <c r="A615" s="5">
        <v>44810</v>
      </c>
      <c r="B615">
        <f>IF(COUNTIFS('Registro de Viajes'!$B$5:$B$34, "&lt;="&amp;A615, 'Registro de Viajes'!$C$5:$C$34, "&gt;="&amp;A615)&gt;0, 1, 0)</f>
        <v>0</v>
      </c>
      <c r="C615">
        <f t="shared" si="12"/>
        <v>0</v>
      </c>
      <c r="D615">
        <f t="shared" si="13"/>
        <v>2022</v>
      </c>
    </row>
    <row r="616" spans="1:4" x14ac:dyDescent="0.2">
      <c r="A616" s="5">
        <v>44811</v>
      </c>
      <c r="B616">
        <f>IF(COUNTIFS('Registro de Viajes'!$B$5:$B$34, "&lt;="&amp;A616, 'Registro de Viajes'!$C$5:$C$34, "&gt;="&amp;A616)&gt;0, 1, 0)</f>
        <v>0</v>
      </c>
      <c r="C616">
        <f t="shared" si="12"/>
        <v>0</v>
      </c>
      <c r="D616">
        <f t="shared" si="13"/>
        <v>2022</v>
      </c>
    </row>
    <row r="617" spans="1:4" x14ac:dyDescent="0.2">
      <c r="A617" s="5">
        <v>44812</v>
      </c>
      <c r="B617">
        <f>IF(COUNTIFS('Registro de Viajes'!$B$5:$B$34, "&lt;="&amp;A617, 'Registro de Viajes'!$C$5:$C$34, "&gt;="&amp;A617)&gt;0, 1, 0)</f>
        <v>0</v>
      </c>
      <c r="C617">
        <f t="shared" si="12"/>
        <v>0</v>
      </c>
      <c r="D617">
        <f t="shared" si="13"/>
        <v>2022</v>
      </c>
    </row>
    <row r="618" spans="1:4" x14ac:dyDescent="0.2">
      <c r="A618" s="5">
        <v>44813</v>
      </c>
      <c r="B618">
        <f>IF(COUNTIFS('Registro de Viajes'!$B$5:$B$34, "&lt;="&amp;A618, 'Registro de Viajes'!$C$5:$C$34, "&gt;="&amp;A618)&gt;0, 1, 0)</f>
        <v>0</v>
      </c>
      <c r="C618">
        <f t="shared" si="12"/>
        <v>0</v>
      </c>
      <c r="D618">
        <f t="shared" si="13"/>
        <v>2022</v>
      </c>
    </row>
    <row r="619" spans="1:4" x14ac:dyDescent="0.2">
      <c r="A619" s="5">
        <v>44814</v>
      </c>
      <c r="B619">
        <f>IF(COUNTIFS('Registro de Viajes'!$B$5:$B$34, "&lt;="&amp;A619, 'Registro de Viajes'!$C$5:$C$34, "&gt;="&amp;A619)&gt;0, 1, 0)</f>
        <v>0</v>
      </c>
      <c r="C619">
        <f t="shared" si="12"/>
        <v>0</v>
      </c>
      <c r="D619">
        <f t="shared" si="13"/>
        <v>2022</v>
      </c>
    </row>
    <row r="620" spans="1:4" x14ac:dyDescent="0.2">
      <c r="A620" s="5">
        <v>44815</v>
      </c>
      <c r="B620">
        <f>IF(COUNTIFS('Registro de Viajes'!$B$5:$B$34, "&lt;="&amp;A620, 'Registro de Viajes'!$C$5:$C$34, "&gt;="&amp;A620)&gt;0, 1, 0)</f>
        <v>0</v>
      </c>
      <c r="C620">
        <f t="shared" si="12"/>
        <v>0</v>
      </c>
      <c r="D620">
        <f t="shared" si="13"/>
        <v>2022</v>
      </c>
    </row>
    <row r="621" spans="1:4" x14ac:dyDescent="0.2">
      <c r="A621" s="5">
        <v>44816</v>
      </c>
      <c r="B621">
        <f>IF(COUNTIFS('Registro de Viajes'!$B$5:$B$34, "&lt;="&amp;A621, 'Registro de Viajes'!$C$5:$C$34, "&gt;="&amp;A621)&gt;0, 1, 0)</f>
        <v>0</v>
      </c>
      <c r="C621">
        <f t="shared" si="12"/>
        <v>0</v>
      </c>
      <c r="D621">
        <f t="shared" si="13"/>
        <v>2022</v>
      </c>
    </row>
    <row r="622" spans="1:4" x14ac:dyDescent="0.2">
      <c r="A622" s="5">
        <v>44817</v>
      </c>
      <c r="B622">
        <f>IF(COUNTIFS('Registro de Viajes'!$B$5:$B$34, "&lt;="&amp;A622, 'Registro de Viajes'!$C$5:$C$34, "&gt;="&amp;A622)&gt;0, 1, 0)</f>
        <v>0</v>
      </c>
      <c r="C622">
        <f t="shared" ref="C622:C685" si="14">SUM(B258:B622)</f>
        <v>0</v>
      </c>
      <c r="D622">
        <f t="shared" si="13"/>
        <v>2022</v>
      </c>
    </row>
    <row r="623" spans="1:4" x14ac:dyDescent="0.2">
      <c r="A623" s="5">
        <v>44818</v>
      </c>
      <c r="B623">
        <f>IF(COUNTIFS('Registro de Viajes'!$B$5:$B$34, "&lt;="&amp;A623, 'Registro de Viajes'!$C$5:$C$34, "&gt;="&amp;A623)&gt;0, 1, 0)</f>
        <v>0</v>
      </c>
      <c r="C623">
        <f t="shared" si="14"/>
        <v>0</v>
      </c>
      <c r="D623">
        <f t="shared" si="13"/>
        <v>2022</v>
      </c>
    </row>
    <row r="624" spans="1:4" x14ac:dyDescent="0.2">
      <c r="A624" s="5">
        <v>44819</v>
      </c>
      <c r="B624">
        <f>IF(COUNTIFS('Registro de Viajes'!$B$5:$B$34, "&lt;="&amp;A624, 'Registro de Viajes'!$C$5:$C$34, "&gt;="&amp;A624)&gt;0, 1, 0)</f>
        <v>0</v>
      </c>
      <c r="C624">
        <f t="shared" si="14"/>
        <v>0</v>
      </c>
      <c r="D624">
        <f t="shared" si="13"/>
        <v>2022</v>
      </c>
    </row>
    <row r="625" spans="1:4" x14ac:dyDescent="0.2">
      <c r="A625" s="5">
        <v>44820</v>
      </c>
      <c r="B625">
        <f>IF(COUNTIFS('Registro de Viajes'!$B$5:$B$34, "&lt;="&amp;A625, 'Registro de Viajes'!$C$5:$C$34, "&gt;="&amp;A625)&gt;0, 1, 0)</f>
        <v>0</v>
      </c>
      <c r="C625">
        <f t="shared" si="14"/>
        <v>0</v>
      </c>
      <c r="D625">
        <f t="shared" si="13"/>
        <v>2022</v>
      </c>
    </row>
    <row r="626" spans="1:4" x14ac:dyDescent="0.2">
      <c r="A626" s="5">
        <v>44821</v>
      </c>
      <c r="B626">
        <f>IF(COUNTIFS('Registro de Viajes'!$B$5:$B$34, "&lt;="&amp;A626, 'Registro de Viajes'!$C$5:$C$34, "&gt;="&amp;A626)&gt;0, 1, 0)</f>
        <v>0</v>
      </c>
      <c r="C626">
        <f t="shared" si="14"/>
        <v>0</v>
      </c>
      <c r="D626">
        <f t="shared" si="13"/>
        <v>2022</v>
      </c>
    </row>
    <row r="627" spans="1:4" x14ac:dyDescent="0.2">
      <c r="A627" s="5">
        <v>44822</v>
      </c>
      <c r="B627">
        <f>IF(COUNTIFS('Registro de Viajes'!$B$5:$B$34, "&lt;="&amp;A627, 'Registro de Viajes'!$C$5:$C$34, "&gt;="&amp;A627)&gt;0, 1, 0)</f>
        <v>0</v>
      </c>
      <c r="C627">
        <f t="shared" si="14"/>
        <v>0</v>
      </c>
      <c r="D627">
        <f t="shared" si="13"/>
        <v>2022</v>
      </c>
    </row>
    <row r="628" spans="1:4" x14ac:dyDescent="0.2">
      <c r="A628" s="5">
        <v>44823</v>
      </c>
      <c r="B628">
        <f>IF(COUNTIFS('Registro de Viajes'!$B$5:$B$34, "&lt;="&amp;A628, 'Registro de Viajes'!$C$5:$C$34, "&gt;="&amp;A628)&gt;0, 1, 0)</f>
        <v>0</v>
      </c>
      <c r="C628">
        <f t="shared" si="14"/>
        <v>0</v>
      </c>
      <c r="D628">
        <f t="shared" si="13"/>
        <v>2022</v>
      </c>
    </row>
    <row r="629" spans="1:4" x14ac:dyDescent="0.2">
      <c r="A629" s="5">
        <v>44824</v>
      </c>
      <c r="B629">
        <f>IF(COUNTIFS('Registro de Viajes'!$B$5:$B$34, "&lt;="&amp;A629, 'Registro de Viajes'!$C$5:$C$34, "&gt;="&amp;A629)&gt;0, 1, 0)</f>
        <v>0</v>
      </c>
      <c r="C629">
        <f t="shared" si="14"/>
        <v>0</v>
      </c>
      <c r="D629">
        <f t="shared" si="13"/>
        <v>2022</v>
      </c>
    </row>
    <row r="630" spans="1:4" x14ac:dyDescent="0.2">
      <c r="A630" s="5">
        <v>44825</v>
      </c>
      <c r="B630">
        <f>IF(COUNTIFS('Registro de Viajes'!$B$5:$B$34, "&lt;="&amp;A630, 'Registro de Viajes'!$C$5:$C$34, "&gt;="&amp;A630)&gt;0, 1, 0)</f>
        <v>0</v>
      </c>
      <c r="C630">
        <f t="shared" si="14"/>
        <v>0</v>
      </c>
      <c r="D630">
        <f t="shared" si="13"/>
        <v>2022</v>
      </c>
    </row>
    <row r="631" spans="1:4" x14ac:dyDescent="0.2">
      <c r="A631" s="5">
        <v>44826</v>
      </c>
      <c r="B631">
        <f>IF(COUNTIFS('Registro de Viajes'!$B$5:$B$34, "&lt;="&amp;A631, 'Registro de Viajes'!$C$5:$C$34, "&gt;="&amp;A631)&gt;0, 1, 0)</f>
        <v>0</v>
      </c>
      <c r="C631">
        <f t="shared" si="14"/>
        <v>0</v>
      </c>
      <c r="D631">
        <f t="shared" si="13"/>
        <v>2022</v>
      </c>
    </row>
    <row r="632" spans="1:4" x14ac:dyDescent="0.2">
      <c r="A632" s="5">
        <v>44827</v>
      </c>
      <c r="B632">
        <f>IF(COUNTIFS('Registro de Viajes'!$B$5:$B$34, "&lt;="&amp;A632, 'Registro de Viajes'!$C$5:$C$34, "&gt;="&amp;A632)&gt;0, 1, 0)</f>
        <v>0</v>
      </c>
      <c r="C632">
        <f t="shared" si="14"/>
        <v>0</v>
      </c>
      <c r="D632">
        <f t="shared" si="13"/>
        <v>2022</v>
      </c>
    </row>
    <row r="633" spans="1:4" x14ac:dyDescent="0.2">
      <c r="A633" s="5">
        <v>44828</v>
      </c>
      <c r="B633">
        <f>IF(COUNTIFS('Registro de Viajes'!$B$5:$B$34, "&lt;="&amp;A633, 'Registro de Viajes'!$C$5:$C$34, "&gt;="&amp;A633)&gt;0, 1, 0)</f>
        <v>0</v>
      </c>
      <c r="C633">
        <f t="shared" si="14"/>
        <v>0</v>
      </c>
      <c r="D633">
        <f t="shared" si="13"/>
        <v>2022</v>
      </c>
    </row>
    <row r="634" spans="1:4" x14ac:dyDescent="0.2">
      <c r="A634" s="5">
        <v>44829</v>
      </c>
      <c r="B634">
        <f>IF(COUNTIFS('Registro de Viajes'!$B$5:$B$34, "&lt;="&amp;A634, 'Registro de Viajes'!$C$5:$C$34, "&gt;="&amp;A634)&gt;0, 1, 0)</f>
        <v>0</v>
      </c>
      <c r="C634">
        <f t="shared" si="14"/>
        <v>0</v>
      </c>
      <c r="D634">
        <f t="shared" si="13"/>
        <v>2022</v>
      </c>
    </row>
    <row r="635" spans="1:4" x14ac:dyDescent="0.2">
      <c r="A635" s="5">
        <v>44830</v>
      </c>
      <c r="B635">
        <f>IF(COUNTIFS('Registro de Viajes'!$B$5:$B$34, "&lt;="&amp;A635, 'Registro de Viajes'!$C$5:$C$34, "&gt;="&amp;A635)&gt;0, 1, 0)</f>
        <v>0</v>
      </c>
      <c r="C635">
        <f t="shared" si="14"/>
        <v>0</v>
      </c>
      <c r="D635">
        <f t="shared" si="13"/>
        <v>2022</v>
      </c>
    </row>
    <row r="636" spans="1:4" x14ac:dyDescent="0.2">
      <c r="A636" s="5">
        <v>44831</v>
      </c>
      <c r="B636">
        <f>IF(COUNTIFS('Registro de Viajes'!$B$5:$B$34, "&lt;="&amp;A636, 'Registro de Viajes'!$C$5:$C$34, "&gt;="&amp;A636)&gt;0, 1, 0)</f>
        <v>0</v>
      </c>
      <c r="C636">
        <f t="shared" si="14"/>
        <v>0</v>
      </c>
      <c r="D636">
        <f t="shared" si="13"/>
        <v>2022</v>
      </c>
    </row>
    <row r="637" spans="1:4" x14ac:dyDescent="0.2">
      <c r="A637" s="5">
        <v>44832</v>
      </c>
      <c r="B637">
        <f>IF(COUNTIFS('Registro de Viajes'!$B$5:$B$34, "&lt;="&amp;A637, 'Registro de Viajes'!$C$5:$C$34, "&gt;="&amp;A637)&gt;0, 1, 0)</f>
        <v>0</v>
      </c>
      <c r="C637">
        <f t="shared" si="14"/>
        <v>0</v>
      </c>
      <c r="D637">
        <f t="shared" si="13"/>
        <v>2022</v>
      </c>
    </row>
    <row r="638" spans="1:4" x14ac:dyDescent="0.2">
      <c r="A638" s="5">
        <v>44833</v>
      </c>
      <c r="B638">
        <f>IF(COUNTIFS('Registro de Viajes'!$B$5:$B$34, "&lt;="&amp;A638, 'Registro de Viajes'!$C$5:$C$34, "&gt;="&amp;A638)&gt;0, 1, 0)</f>
        <v>0</v>
      </c>
      <c r="C638">
        <f t="shared" si="14"/>
        <v>0</v>
      </c>
      <c r="D638">
        <f t="shared" si="13"/>
        <v>2022</v>
      </c>
    </row>
    <row r="639" spans="1:4" x14ac:dyDescent="0.2">
      <c r="A639" s="5">
        <v>44834</v>
      </c>
      <c r="B639">
        <f>IF(COUNTIFS('Registro de Viajes'!$B$5:$B$34, "&lt;="&amp;A639, 'Registro de Viajes'!$C$5:$C$34, "&gt;="&amp;A639)&gt;0, 1, 0)</f>
        <v>0</v>
      </c>
      <c r="C639">
        <f t="shared" si="14"/>
        <v>0</v>
      </c>
      <c r="D639">
        <f t="shared" si="13"/>
        <v>2022</v>
      </c>
    </row>
    <row r="640" spans="1:4" x14ac:dyDescent="0.2">
      <c r="A640" s="5">
        <v>44835</v>
      </c>
      <c r="B640">
        <f>IF(COUNTIFS('Registro de Viajes'!$B$5:$B$34, "&lt;="&amp;A640, 'Registro de Viajes'!$C$5:$C$34, "&gt;="&amp;A640)&gt;0, 1, 0)</f>
        <v>0</v>
      </c>
      <c r="C640">
        <f t="shared" si="14"/>
        <v>0</v>
      </c>
      <c r="D640">
        <f t="shared" si="13"/>
        <v>2022</v>
      </c>
    </row>
    <row r="641" spans="1:4" x14ac:dyDescent="0.2">
      <c r="A641" s="5">
        <v>44836</v>
      </c>
      <c r="B641">
        <f>IF(COUNTIFS('Registro de Viajes'!$B$5:$B$34, "&lt;="&amp;A641, 'Registro de Viajes'!$C$5:$C$34, "&gt;="&amp;A641)&gt;0, 1, 0)</f>
        <v>0</v>
      </c>
      <c r="C641">
        <f t="shared" si="14"/>
        <v>0</v>
      </c>
      <c r="D641">
        <f t="shared" si="13"/>
        <v>2022</v>
      </c>
    </row>
    <row r="642" spans="1:4" x14ac:dyDescent="0.2">
      <c r="A642" s="5">
        <v>44837</v>
      </c>
      <c r="B642">
        <f>IF(COUNTIFS('Registro de Viajes'!$B$5:$B$34, "&lt;="&amp;A642, 'Registro de Viajes'!$C$5:$C$34, "&gt;="&amp;A642)&gt;0, 1, 0)</f>
        <v>0</v>
      </c>
      <c r="C642">
        <f t="shared" si="14"/>
        <v>0</v>
      </c>
      <c r="D642">
        <f t="shared" ref="D642:D705" si="15">YEAR(A642)</f>
        <v>2022</v>
      </c>
    </row>
    <row r="643" spans="1:4" x14ac:dyDescent="0.2">
      <c r="A643" s="5">
        <v>44838</v>
      </c>
      <c r="B643">
        <f>IF(COUNTIFS('Registro de Viajes'!$B$5:$B$34, "&lt;="&amp;A643, 'Registro de Viajes'!$C$5:$C$34, "&gt;="&amp;A643)&gt;0, 1, 0)</f>
        <v>0</v>
      </c>
      <c r="C643">
        <f t="shared" si="14"/>
        <v>0</v>
      </c>
      <c r="D643">
        <f t="shared" si="15"/>
        <v>2022</v>
      </c>
    </row>
    <row r="644" spans="1:4" x14ac:dyDescent="0.2">
      <c r="A644" s="5">
        <v>44839</v>
      </c>
      <c r="B644">
        <f>IF(COUNTIFS('Registro de Viajes'!$B$5:$B$34, "&lt;="&amp;A644, 'Registro de Viajes'!$C$5:$C$34, "&gt;="&amp;A644)&gt;0, 1, 0)</f>
        <v>0</v>
      </c>
      <c r="C644">
        <f t="shared" si="14"/>
        <v>0</v>
      </c>
      <c r="D644">
        <f t="shared" si="15"/>
        <v>2022</v>
      </c>
    </row>
    <row r="645" spans="1:4" x14ac:dyDescent="0.2">
      <c r="A645" s="5">
        <v>44840</v>
      </c>
      <c r="B645">
        <f>IF(COUNTIFS('Registro de Viajes'!$B$5:$B$34, "&lt;="&amp;A645, 'Registro de Viajes'!$C$5:$C$34, "&gt;="&amp;A645)&gt;0, 1, 0)</f>
        <v>0</v>
      </c>
      <c r="C645">
        <f t="shared" si="14"/>
        <v>0</v>
      </c>
      <c r="D645">
        <f t="shared" si="15"/>
        <v>2022</v>
      </c>
    </row>
    <row r="646" spans="1:4" x14ac:dyDescent="0.2">
      <c r="A646" s="5">
        <v>44841</v>
      </c>
      <c r="B646">
        <f>IF(COUNTIFS('Registro de Viajes'!$B$5:$B$34, "&lt;="&amp;A646, 'Registro de Viajes'!$C$5:$C$34, "&gt;="&amp;A646)&gt;0, 1, 0)</f>
        <v>0</v>
      </c>
      <c r="C646">
        <f t="shared" si="14"/>
        <v>0</v>
      </c>
      <c r="D646">
        <f t="shared" si="15"/>
        <v>2022</v>
      </c>
    </row>
    <row r="647" spans="1:4" x14ac:dyDescent="0.2">
      <c r="A647" s="5">
        <v>44842</v>
      </c>
      <c r="B647">
        <f>IF(COUNTIFS('Registro de Viajes'!$B$5:$B$34, "&lt;="&amp;A647, 'Registro de Viajes'!$C$5:$C$34, "&gt;="&amp;A647)&gt;0, 1, 0)</f>
        <v>0</v>
      </c>
      <c r="C647">
        <f t="shared" si="14"/>
        <v>0</v>
      </c>
      <c r="D647">
        <f t="shared" si="15"/>
        <v>2022</v>
      </c>
    </row>
    <row r="648" spans="1:4" x14ac:dyDescent="0.2">
      <c r="A648" s="5">
        <v>44843</v>
      </c>
      <c r="B648">
        <f>IF(COUNTIFS('Registro de Viajes'!$B$5:$B$34, "&lt;="&amp;A648, 'Registro de Viajes'!$C$5:$C$34, "&gt;="&amp;A648)&gt;0, 1, 0)</f>
        <v>0</v>
      </c>
      <c r="C648">
        <f t="shared" si="14"/>
        <v>0</v>
      </c>
      <c r="D648">
        <f t="shared" si="15"/>
        <v>2022</v>
      </c>
    </row>
    <row r="649" spans="1:4" x14ac:dyDescent="0.2">
      <c r="A649" s="5">
        <v>44844</v>
      </c>
      <c r="B649">
        <f>IF(COUNTIFS('Registro de Viajes'!$B$5:$B$34, "&lt;="&amp;A649, 'Registro de Viajes'!$C$5:$C$34, "&gt;="&amp;A649)&gt;0, 1, 0)</f>
        <v>0</v>
      </c>
      <c r="C649">
        <f t="shared" si="14"/>
        <v>0</v>
      </c>
      <c r="D649">
        <f t="shared" si="15"/>
        <v>2022</v>
      </c>
    </row>
    <row r="650" spans="1:4" x14ac:dyDescent="0.2">
      <c r="A650" s="5">
        <v>44845</v>
      </c>
      <c r="B650">
        <f>IF(COUNTIFS('Registro de Viajes'!$B$5:$B$34, "&lt;="&amp;A650, 'Registro de Viajes'!$C$5:$C$34, "&gt;="&amp;A650)&gt;0, 1, 0)</f>
        <v>0</v>
      </c>
      <c r="C650">
        <f t="shared" si="14"/>
        <v>0</v>
      </c>
      <c r="D650">
        <f t="shared" si="15"/>
        <v>2022</v>
      </c>
    </row>
    <row r="651" spans="1:4" x14ac:dyDescent="0.2">
      <c r="A651" s="5">
        <v>44846</v>
      </c>
      <c r="B651">
        <f>IF(COUNTIFS('Registro de Viajes'!$B$5:$B$34, "&lt;="&amp;A651, 'Registro de Viajes'!$C$5:$C$34, "&gt;="&amp;A651)&gt;0, 1, 0)</f>
        <v>0</v>
      </c>
      <c r="C651">
        <f t="shared" si="14"/>
        <v>0</v>
      </c>
      <c r="D651">
        <f t="shared" si="15"/>
        <v>2022</v>
      </c>
    </row>
    <row r="652" spans="1:4" x14ac:dyDescent="0.2">
      <c r="A652" s="5">
        <v>44847</v>
      </c>
      <c r="B652">
        <f>IF(COUNTIFS('Registro de Viajes'!$B$5:$B$34, "&lt;="&amp;A652, 'Registro de Viajes'!$C$5:$C$34, "&gt;="&amp;A652)&gt;0, 1, 0)</f>
        <v>0</v>
      </c>
      <c r="C652">
        <f t="shared" si="14"/>
        <v>0</v>
      </c>
      <c r="D652">
        <f t="shared" si="15"/>
        <v>2022</v>
      </c>
    </row>
    <row r="653" spans="1:4" x14ac:dyDescent="0.2">
      <c r="A653" s="5">
        <v>44848</v>
      </c>
      <c r="B653">
        <f>IF(COUNTIFS('Registro de Viajes'!$B$5:$B$34, "&lt;="&amp;A653, 'Registro de Viajes'!$C$5:$C$34, "&gt;="&amp;A653)&gt;0, 1, 0)</f>
        <v>0</v>
      </c>
      <c r="C653">
        <f t="shared" si="14"/>
        <v>0</v>
      </c>
      <c r="D653">
        <f t="shared" si="15"/>
        <v>2022</v>
      </c>
    </row>
    <row r="654" spans="1:4" x14ac:dyDescent="0.2">
      <c r="A654" s="5">
        <v>44849</v>
      </c>
      <c r="B654">
        <f>IF(COUNTIFS('Registro de Viajes'!$B$5:$B$34, "&lt;="&amp;A654, 'Registro de Viajes'!$C$5:$C$34, "&gt;="&amp;A654)&gt;0, 1, 0)</f>
        <v>0</v>
      </c>
      <c r="C654">
        <f t="shared" si="14"/>
        <v>0</v>
      </c>
      <c r="D654">
        <f t="shared" si="15"/>
        <v>2022</v>
      </c>
    </row>
    <row r="655" spans="1:4" x14ac:dyDescent="0.2">
      <c r="A655" s="5">
        <v>44850</v>
      </c>
      <c r="B655">
        <f>IF(COUNTIFS('Registro de Viajes'!$B$5:$B$34, "&lt;="&amp;A655, 'Registro de Viajes'!$C$5:$C$34, "&gt;="&amp;A655)&gt;0, 1, 0)</f>
        <v>0</v>
      </c>
      <c r="C655">
        <f t="shared" si="14"/>
        <v>0</v>
      </c>
      <c r="D655">
        <f t="shared" si="15"/>
        <v>2022</v>
      </c>
    </row>
    <row r="656" spans="1:4" x14ac:dyDescent="0.2">
      <c r="A656" s="5">
        <v>44851</v>
      </c>
      <c r="B656">
        <f>IF(COUNTIFS('Registro de Viajes'!$B$5:$B$34, "&lt;="&amp;A656, 'Registro de Viajes'!$C$5:$C$34, "&gt;="&amp;A656)&gt;0, 1, 0)</f>
        <v>0</v>
      </c>
      <c r="C656">
        <f t="shared" si="14"/>
        <v>0</v>
      </c>
      <c r="D656">
        <f t="shared" si="15"/>
        <v>2022</v>
      </c>
    </row>
    <row r="657" spans="1:4" x14ac:dyDescent="0.2">
      <c r="A657" s="5">
        <v>44852</v>
      </c>
      <c r="B657">
        <f>IF(COUNTIFS('Registro de Viajes'!$B$5:$B$34, "&lt;="&amp;A657, 'Registro de Viajes'!$C$5:$C$34, "&gt;="&amp;A657)&gt;0, 1, 0)</f>
        <v>0</v>
      </c>
      <c r="C657">
        <f t="shared" si="14"/>
        <v>0</v>
      </c>
      <c r="D657">
        <f t="shared" si="15"/>
        <v>2022</v>
      </c>
    </row>
    <row r="658" spans="1:4" x14ac:dyDescent="0.2">
      <c r="A658" s="5">
        <v>44853</v>
      </c>
      <c r="B658">
        <f>IF(COUNTIFS('Registro de Viajes'!$B$5:$B$34, "&lt;="&amp;A658, 'Registro de Viajes'!$C$5:$C$34, "&gt;="&amp;A658)&gt;0, 1, 0)</f>
        <v>0</v>
      </c>
      <c r="C658">
        <f t="shared" si="14"/>
        <v>0</v>
      </c>
      <c r="D658">
        <f t="shared" si="15"/>
        <v>2022</v>
      </c>
    </row>
    <row r="659" spans="1:4" x14ac:dyDescent="0.2">
      <c r="A659" s="5">
        <v>44854</v>
      </c>
      <c r="B659">
        <f>IF(COUNTIFS('Registro de Viajes'!$B$5:$B$34, "&lt;="&amp;A659, 'Registro de Viajes'!$C$5:$C$34, "&gt;="&amp;A659)&gt;0, 1, 0)</f>
        <v>0</v>
      </c>
      <c r="C659">
        <f t="shared" si="14"/>
        <v>0</v>
      </c>
      <c r="D659">
        <f t="shared" si="15"/>
        <v>2022</v>
      </c>
    </row>
    <row r="660" spans="1:4" x14ac:dyDescent="0.2">
      <c r="A660" s="5">
        <v>44855</v>
      </c>
      <c r="B660">
        <f>IF(COUNTIFS('Registro de Viajes'!$B$5:$B$34, "&lt;="&amp;A660, 'Registro de Viajes'!$C$5:$C$34, "&gt;="&amp;A660)&gt;0, 1, 0)</f>
        <v>0</v>
      </c>
      <c r="C660">
        <f t="shared" si="14"/>
        <v>0</v>
      </c>
      <c r="D660">
        <f t="shared" si="15"/>
        <v>2022</v>
      </c>
    </row>
    <row r="661" spans="1:4" x14ac:dyDescent="0.2">
      <c r="A661" s="5">
        <v>44856</v>
      </c>
      <c r="B661">
        <f>IF(COUNTIFS('Registro de Viajes'!$B$5:$B$34, "&lt;="&amp;A661, 'Registro de Viajes'!$C$5:$C$34, "&gt;="&amp;A661)&gt;0, 1, 0)</f>
        <v>0</v>
      </c>
      <c r="C661">
        <f t="shared" si="14"/>
        <v>0</v>
      </c>
      <c r="D661">
        <f t="shared" si="15"/>
        <v>2022</v>
      </c>
    </row>
    <row r="662" spans="1:4" x14ac:dyDescent="0.2">
      <c r="A662" s="5">
        <v>44857</v>
      </c>
      <c r="B662">
        <f>IF(COUNTIFS('Registro de Viajes'!$B$5:$B$34, "&lt;="&amp;A662, 'Registro de Viajes'!$C$5:$C$34, "&gt;="&amp;A662)&gt;0, 1, 0)</f>
        <v>0</v>
      </c>
      <c r="C662">
        <f t="shared" si="14"/>
        <v>0</v>
      </c>
      <c r="D662">
        <f t="shared" si="15"/>
        <v>2022</v>
      </c>
    </row>
    <row r="663" spans="1:4" x14ac:dyDescent="0.2">
      <c r="A663" s="5">
        <v>44858</v>
      </c>
      <c r="B663">
        <f>IF(COUNTIFS('Registro de Viajes'!$B$5:$B$34, "&lt;="&amp;A663, 'Registro de Viajes'!$C$5:$C$34, "&gt;="&amp;A663)&gt;0, 1, 0)</f>
        <v>0</v>
      </c>
      <c r="C663">
        <f t="shared" si="14"/>
        <v>0</v>
      </c>
      <c r="D663">
        <f t="shared" si="15"/>
        <v>2022</v>
      </c>
    </row>
    <row r="664" spans="1:4" x14ac:dyDescent="0.2">
      <c r="A664" s="5">
        <v>44859</v>
      </c>
      <c r="B664">
        <f>IF(COUNTIFS('Registro de Viajes'!$B$5:$B$34, "&lt;="&amp;A664, 'Registro de Viajes'!$C$5:$C$34, "&gt;="&amp;A664)&gt;0, 1, 0)</f>
        <v>0</v>
      </c>
      <c r="C664">
        <f t="shared" si="14"/>
        <v>0</v>
      </c>
      <c r="D664">
        <f t="shared" si="15"/>
        <v>2022</v>
      </c>
    </row>
    <row r="665" spans="1:4" x14ac:dyDescent="0.2">
      <c r="A665" s="5">
        <v>44860</v>
      </c>
      <c r="B665">
        <f>IF(COUNTIFS('Registro de Viajes'!$B$5:$B$34, "&lt;="&amp;A665, 'Registro de Viajes'!$C$5:$C$34, "&gt;="&amp;A665)&gt;0, 1, 0)</f>
        <v>0</v>
      </c>
      <c r="C665">
        <f t="shared" si="14"/>
        <v>0</v>
      </c>
      <c r="D665">
        <f t="shared" si="15"/>
        <v>2022</v>
      </c>
    </row>
    <row r="666" spans="1:4" x14ac:dyDescent="0.2">
      <c r="A666" s="5">
        <v>44861</v>
      </c>
      <c r="B666">
        <f>IF(COUNTIFS('Registro de Viajes'!$B$5:$B$34, "&lt;="&amp;A666, 'Registro de Viajes'!$C$5:$C$34, "&gt;="&amp;A666)&gt;0, 1, 0)</f>
        <v>0</v>
      </c>
      <c r="C666">
        <f t="shared" si="14"/>
        <v>0</v>
      </c>
      <c r="D666">
        <f t="shared" si="15"/>
        <v>2022</v>
      </c>
    </row>
    <row r="667" spans="1:4" x14ac:dyDescent="0.2">
      <c r="A667" s="5">
        <v>44862</v>
      </c>
      <c r="B667">
        <f>IF(COUNTIFS('Registro de Viajes'!$B$5:$B$34, "&lt;="&amp;A667, 'Registro de Viajes'!$C$5:$C$34, "&gt;="&amp;A667)&gt;0, 1, 0)</f>
        <v>0</v>
      </c>
      <c r="C667">
        <f t="shared" si="14"/>
        <v>0</v>
      </c>
      <c r="D667">
        <f t="shared" si="15"/>
        <v>2022</v>
      </c>
    </row>
    <row r="668" spans="1:4" x14ac:dyDescent="0.2">
      <c r="A668" s="5">
        <v>44863</v>
      </c>
      <c r="B668">
        <f>IF(COUNTIFS('Registro de Viajes'!$B$5:$B$34, "&lt;="&amp;A668, 'Registro de Viajes'!$C$5:$C$34, "&gt;="&amp;A668)&gt;0, 1, 0)</f>
        <v>0</v>
      </c>
      <c r="C668">
        <f t="shared" si="14"/>
        <v>0</v>
      </c>
      <c r="D668">
        <f t="shared" si="15"/>
        <v>2022</v>
      </c>
    </row>
    <row r="669" spans="1:4" x14ac:dyDescent="0.2">
      <c r="A669" s="5">
        <v>44864</v>
      </c>
      <c r="B669">
        <f>IF(COUNTIFS('Registro de Viajes'!$B$5:$B$34, "&lt;="&amp;A669, 'Registro de Viajes'!$C$5:$C$34, "&gt;="&amp;A669)&gt;0, 1, 0)</f>
        <v>0</v>
      </c>
      <c r="C669">
        <f t="shared" si="14"/>
        <v>0</v>
      </c>
      <c r="D669">
        <f t="shared" si="15"/>
        <v>2022</v>
      </c>
    </row>
    <row r="670" spans="1:4" x14ac:dyDescent="0.2">
      <c r="A670" s="5">
        <v>44865</v>
      </c>
      <c r="B670">
        <f>IF(COUNTIFS('Registro de Viajes'!$B$5:$B$34, "&lt;="&amp;A670, 'Registro de Viajes'!$C$5:$C$34, "&gt;="&amp;A670)&gt;0, 1, 0)</f>
        <v>0</v>
      </c>
      <c r="C670">
        <f t="shared" si="14"/>
        <v>0</v>
      </c>
      <c r="D670">
        <f t="shared" si="15"/>
        <v>2022</v>
      </c>
    </row>
    <row r="671" spans="1:4" x14ac:dyDescent="0.2">
      <c r="A671" s="5">
        <v>44866</v>
      </c>
      <c r="B671">
        <f>IF(COUNTIFS('Registro de Viajes'!$B$5:$B$34, "&lt;="&amp;A671, 'Registro de Viajes'!$C$5:$C$34, "&gt;="&amp;A671)&gt;0, 1, 0)</f>
        <v>0</v>
      </c>
      <c r="C671">
        <f t="shared" si="14"/>
        <v>0</v>
      </c>
      <c r="D671">
        <f t="shared" si="15"/>
        <v>2022</v>
      </c>
    </row>
    <row r="672" spans="1:4" x14ac:dyDescent="0.2">
      <c r="A672" s="5">
        <v>44867</v>
      </c>
      <c r="B672">
        <f>IF(COUNTIFS('Registro de Viajes'!$B$5:$B$34, "&lt;="&amp;A672, 'Registro de Viajes'!$C$5:$C$34, "&gt;="&amp;A672)&gt;0, 1, 0)</f>
        <v>0</v>
      </c>
      <c r="C672">
        <f t="shared" si="14"/>
        <v>0</v>
      </c>
      <c r="D672">
        <f t="shared" si="15"/>
        <v>2022</v>
      </c>
    </row>
    <row r="673" spans="1:4" x14ac:dyDescent="0.2">
      <c r="A673" s="5">
        <v>44868</v>
      </c>
      <c r="B673">
        <f>IF(COUNTIFS('Registro de Viajes'!$B$5:$B$34, "&lt;="&amp;A673, 'Registro de Viajes'!$C$5:$C$34, "&gt;="&amp;A673)&gt;0, 1, 0)</f>
        <v>0</v>
      </c>
      <c r="C673">
        <f t="shared" si="14"/>
        <v>0</v>
      </c>
      <c r="D673">
        <f t="shared" si="15"/>
        <v>2022</v>
      </c>
    </row>
    <row r="674" spans="1:4" x14ac:dyDescent="0.2">
      <c r="A674" s="5">
        <v>44869</v>
      </c>
      <c r="B674">
        <f>IF(COUNTIFS('Registro de Viajes'!$B$5:$B$34, "&lt;="&amp;A674, 'Registro de Viajes'!$C$5:$C$34, "&gt;="&amp;A674)&gt;0, 1, 0)</f>
        <v>0</v>
      </c>
      <c r="C674">
        <f t="shared" si="14"/>
        <v>0</v>
      </c>
      <c r="D674">
        <f t="shared" si="15"/>
        <v>2022</v>
      </c>
    </row>
    <row r="675" spans="1:4" x14ac:dyDescent="0.2">
      <c r="A675" s="5">
        <v>44870</v>
      </c>
      <c r="B675">
        <f>IF(COUNTIFS('Registro de Viajes'!$B$5:$B$34, "&lt;="&amp;A675, 'Registro de Viajes'!$C$5:$C$34, "&gt;="&amp;A675)&gt;0, 1, 0)</f>
        <v>0</v>
      </c>
      <c r="C675">
        <f t="shared" si="14"/>
        <v>0</v>
      </c>
      <c r="D675">
        <f t="shared" si="15"/>
        <v>2022</v>
      </c>
    </row>
    <row r="676" spans="1:4" x14ac:dyDescent="0.2">
      <c r="A676" s="5">
        <v>44871</v>
      </c>
      <c r="B676">
        <f>IF(COUNTIFS('Registro de Viajes'!$B$5:$B$34, "&lt;="&amp;A676, 'Registro de Viajes'!$C$5:$C$34, "&gt;="&amp;A676)&gt;0, 1, 0)</f>
        <v>0</v>
      </c>
      <c r="C676">
        <f t="shared" si="14"/>
        <v>0</v>
      </c>
      <c r="D676">
        <f t="shared" si="15"/>
        <v>2022</v>
      </c>
    </row>
    <row r="677" spans="1:4" x14ac:dyDescent="0.2">
      <c r="A677" s="5">
        <v>44872</v>
      </c>
      <c r="B677">
        <f>IF(COUNTIFS('Registro de Viajes'!$B$5:$B$34, "&lt;="&amp;A677, 'Registro de Viajes'!$C$5:$C$34, "&gt;="&amp;A677)&gt;0, 1, 0)</f>
        <v>0</v>
      </c>
      <c r="C677">
        <f t="shared" si="14"/>
        <v>0</v>
      </c>
      <c r="D677">
        <f t="shared" si="15"/>
        <v>2022</v>
      </c>
    </row>
    <row r="678" spans="1:4" x14ac:dyDescent="0.2">
      <c r="A678" s="5">
        <v>44873</v>
      </c>
      <c r="B678">
        <f>IF(COUNTIFS('Registro de Viajes'!$B$5:$B$34, "&lt;="&amp;A678, 'Registro de Viajes'!$C$5:$C$34, "&gt;="&amp;A678)&gt;0, 1, 0)</f>
        <v>0</v>
      </c>
      <c r="C678">
        <f t="shared" si="14"/>
        <v>0</v>
      </c>
      <c r="D678">
        <f t="shared" si="15"/>
        <v>2022</v>
      </c>
    </row>
    <row r="679" spans="1:4" x14ac:dyDescent="0.2">
      <c r="A679" s="5">
        <v>44874</v>
      </c>
      <c r="B679">
        <f>IF(COUNTIFS('Registro de Viajes'!$B$5:$B$34, "&lt;="&amp;A679, 'Registro de Viajes'!$C$5:$C$34, "&gt;="&amp;A679)&gt;0, 1, 0)</f>
        <v>0</v>
      </c>
      <c r="C679">
        <f t="shared" si="14"/>
        <v>0</v>
      </c>
      <c r="D679">
        <f t="shared" si="15"/>
        <v>2022</v>
      </c>
    </row>
    <row r="680" spans="1:4" x14ac:dyDescent="0.2">
      <c r="A680" s="5">
        <v>44875</v>
      </c>
      <c r="B680">
        <f>IF(COUNTIFS('Registro de Viajes'!$B$5:$B$34, "&lt;="&amp;A680, 'Registro de Viajes'!$C$5:$C$34, "&gt;="&amp;A680)&gt;0, 1, 0)</f>
        <v>0</v>
      </c>
      <c r="C680">
        <f t="shared" si="14"/>
        <v>0</v>
      </c>
      <c r="D680">
        <f t="shared" si="15"/>
        <v>2022</v>
      </c>
    </row>
    <row r="681" spans="1:4" x14ac:dyDescent="0.2">
      <c r="A681" s="5">
        <v>44876</v>
      </c>
      <c r="B681">
        <f>IF(COUNTIFS('Registro de Viajes'!$B$5:$B$34, "&lt;="&amp;A681, 'Registro de Viajes'!$C$5:$C$34, "&gt;="&amp;A681)&gt;0, 1, 0)</f>
        <v>0</v>
      </c>
      <c r="C681">
        <f t="shared" si="14"/>
        <v>0</v>
      </c>
      <c r="D681">
        <f t="shared" si="15"/>
        <v>2022</v>
      </c>
    </row>
    <row r="682" spans="1:4" x14ac:dyDescent="0.2">
      <c r="A682" s="5">
        <v>44877</v>
      </c>
      <c r="B682">
        <f>IF(COUNTIFS('Registro de Viajes'!$B$5:$B$34, "&lt;="&amp;A682, 'Registro de Viajes'!$C$5:$C$34, "&gt;="&amp;A682)&gt;0, 1, 0)</f>
        <v>0</v>
      </c>
      <c r="C682">
        <f t="shared" si="14"/>
        <v>0</v>
      </c>
      <c r="D682">
        <f t="shared" si="15"/>
        <v>2022</v>
      </c>
    </row>
    <row r="683" spans="1:4" x14ac:dyDescent="0.2">
      <c r="A683" s="5">
        <v>44878</v>
      </c>
      <c r="B683">
        <f>IF(COUNTIFS('Registro de Viajes'!$B$5:$B$34, "&lt;="&amp;A683, 'Registro de Viajes'!$C$5:$C$34, "&gt;="&amp;A683)&gt;0, 1, 0)</f>
        <v>0</v>
      </c>
      <c r="C683">
        <f t="shared" si="14"/>
        <v>0</v>
      </c>
      <c r="D683">
        <f t="shared" si="15"/>
        <v>2022</v>
      </c>
    </row>
    <row r="684" spans="1:4" x14ac:dyDescent="0.2">
      <c r="A684" s="5">
        <v>44879</v>
      </c>
      <c r="B684">
        <f>IF(COUNTIFS('Registro de Viajes'!$B$5:$B$34, "&lt;="&amp;A684, 'Registro de Viajes'!$C$5:$C$34, "&gt;="&amp;A684)&gt;0, 1, 0)</f>
        <v>0</v>
      </c>
      <c r="C684">
        <f t="shared" si="14"/>
        <v>0</v>
      </c>
      <c r="D684">
        <f t="shared" si="15"/>
        <v>2022</v>
      </c>
    </row>
    <row r="685" spans="1:4" x14ac:dyDescent="0.2">
      <c r="A685" s="5">
        <v>44880</v>
      </c>
      <c r="B685">
        <f>IF(COUNTIFS('Registro de Viajes'!$B$5:$B$34, "&lt;="&amp;A685, 'Registro de Viajes'!$C$5:$C$34, "&gt;="&amp;A685)&gt;0, 1, 0)</f>
        <v>0</v>
      </c>
      <c r="C685">
        <f t="shared" si="14"/>
        <v>0</v>
      </c>
      <c r="D685">
        <f t="shared" si="15"/>
        <v>2022</v>
      </c>
    </row>
    <row r="686" spans="1:4" x14ac:dyDescent="0.2">
      <c r="A686" s="5">
        <v>44881</v>
      </c>
      <c r="B686">
        <f>IF(COUNTIFS('Registro de Viajes'!$B$5:$B$34, "&lt;="&amp;A686, 'Registro de Viajes'!$C$5:$C$34, "&gt;="&amp;A686)&gt;0, 1, 0)</f>
        <v>0</v>
      </c>
      <c r="C686">
        <f t="shared" ref="C686:C749" si="16">SUM(B322:B686)</f>
        <v>0</v>
      </c>
      <c r="D686">
        <f t="shared" si="15"/>
        <v>2022</v>
      </c>
    </row>
    <row r="687" spans="1:4" x14ac:dyDescent="0.2">
      <c r="A687" s="5">
        <v>44882</v>
      </c>
      <c r="B687">
        <f>IF(COUNTIFS('Registro de Viajes'!$B$5:$B$34, "&lt;="&amp;A687, 'Registro de Viajes'!$C$5:$C$34, "&gt;="&amp;A687)&gt;0, 1, 0)</f>
        <v>0</v>
      </c>
      <c r="C687">
        <f t="shared" si="16"/>
        <v>0</v>
      </c>
      <c r="D687">
        <f t="shared" si="15"/>
        <v>2022</v>
      </c>
    </row>
    <row r="688" spans="1:4" x14ac:dyDescent="0.2">
      <c r="A688" s="5">
        <v>44883</v>
      </c>
      <c r="B688">
        <f>IF(COUNTIFS('Registro de Viajes'!$B$5:$B$34, "&lt;="&amp;A688, 'Registro de Viajes'!$C$5:$C$34, "&gt;="&amp;A688)&gt;0, 1, 0)</f>
        <v>0</v>
      </c>
      <c r="C688">
        <f t="shared" si="16"/>
        <v>0</v>
      </c>
      <c r="D688">
        <f t="shared" si="15"/>
        <v>2022</v>
      </c>
    </row>
    <row r="689" spans="1:4" x14ac:dyDescent="0.2">
      <c r="A689" s="5">
        <v>44884</v>
      </c>
      <c r="B689">
        <f>IF(COUNTIFS('Registro de Viajes'!$B$5:$B$34, "&lt;="&amp;A689, 'Registro de Viajes'!$C$5:$C$34, "&gt;="&amp;A689)&gt;0, 1, 0)</f>
        <v>0</v>
      </c>
      <c r="C689">
        <f t="shared" si="16"/>
        <v>0</v>
      </c>
      <c r="D689">
        <f t="shared" si="15"/>
        <v>2022</v>
      </c>
    </row>
    <row r="690" spans="1:4" x14ac:dyDescent="0.2">
      <c r="A690" s="5">
        <v>44885</v>
      </c>
      <c r="B690">
        <f>IF(COUNTIFS('Registro de Viajes'!$B$5:$B$34, "&lt;="&amp;A690, 'Registro de Viajes'!$C$5:$C$34, "&gt;="&amp;A690)&gt;0, 1, 0)</f>
        <v>0</v>
      </c>
      <c r="C690">
        <f t="shared" si="16"/>
        <v>0</v>
      </c>
      <c r="D690">
        <f t="shared" si="15"/>
        <v>2022</v>
      </c>
    </row>
    <row r="691" spans="1:4" x14ac:dyDescent="0.2">
      <c r="A691" s="5">
        <v>44886</v>
      </c>
      <c r="B691">
        <f>IF(COUNTIFS('Registro de Viajes'!$B$5:$B$34, "&lt;="&amp;A691, 'Registro de Viajes'!$C$5:$C$34, "&gt;="&amp;A691)&gt;0, 1, 0)</f>
        <v>0</v>
      </c>
      <c r="C691">
        <f t="shared" si="16"/>
        <v>0</v>
      </c>
      <c r="D691">
        <f t="shared" si="15"/>
        <v>2022</v>
      </c>
    </row>
    <row r="692" spans="1:4" x14ac:dyDescent="0.2">
      <c r="A692" s="5">
        <v>44887</v>
      </c>
      <c r="B692">
        <f>IF(COUNTIFS('Registro de Viajes'!$B$5:$B$34, "&lt;="&amp;A692, 'Registro de Viajes'!$C$5:$C$34, "&gt;="&amp;A692)&gt;0, 1, 0)</f>
        <v>0</v>
      </c>
      <c r="C692">
        <f t="shared" si="16"/>
        <v>0</v>
      </c>
      <c r="D692">
        <f t="shared" si="15"/>
        <v>2022</v>
      </c>
    </row>
    <row r="693" spans="1:4" x14ac:dyDescent="0.2">
      <c r="A693" s="5">
        <v>44888</v>
      </c>
      <c r="B693">
        <f>IF(COUNTIFS('Registro de Viajes'!$B$5:$B$34, "&lt;="&amp;A693, 'Registro de Viajes'!$C$5:$C$34, "&gt;="&amp;A693)&gt;0, 1, 0)</f>
        <v>0</v>
      </c>
      <c r="C693">
        <f t="shared" si="16"/>
        <v>0</v>
      </c>
      <c r="D693">
        <f t="shared" si="15"/>
        <v>2022</v>
      </c>
    </row>
    <row r="694" spans="1:4" x14ac:dyDescent="0.2">
      <c r="A694" s="5">
        <v>44889</v>
      </c>
      <c r="B694">
        <f>IF(COUNTIFS('Registro de Viajes'!$B$5:$B$34, "&lt;="&amp;A694, 'Registro de Viajes'!$C$5:$C$34, "&gt;="&amp;A694)&gt;0, 1, 0)</f>
        <v>0</v>
      </c>
      <c r="C694">
        <f t="shared" si="16"/>
        <v>0</v>
      </c>
      <c r="D694">
        <f t="shared" si="15"/>
        <v>2022</v>
      </c>
    </row>
    <row r="695" spans="1:4" x14ac:dyDescent="0.2">
      <c r="A695" s="5">
        <v>44890</v>
      </c>
      <c r="B695">
        <f>IF(COUNTIFS('Registro de Viajes'!$B$5:$B$34, "&lt;="&amp;A695, 'Registro de Viajes'!$C$5:$C$34, "&gt;="&amp;A695)&gt;0, 1, 0)</f>
        <v>0</v>
      </c>
      <c r="C695">
        <f t="shared" si="16"/>
        <v>0</v>
      </c>
      <c r="D695">
        <f t="shared" si="15"/>
        <v>2022</v>
      </c>
    </row>
    <row r="696" spans="1:4" x14ac:dyDescent="0.2">
      <c r="A696" s="5">
        <v>44891</v>
      </c>
      <c r="B696">
        <f>IF(COUNTIFS('Registro de Viajes'!$B$5:$B$34, "&lt;="&amp;A696, 'Registro de Viajes'!$C$5:$C$34, "&gt;="&amp;A696)&gt;0, 1, 0)</f>
        <v>0</v>
      </c>
      <c r="C696">
        <f t="shared" si="16"/>
        <v>0</v>
      </c>
      <c r="D696">
        <f t="shared" si="15"/>
        <v>2022</v>
      </c>
    </row>
    <row r="697" spans="1:4" x14ac:dyDescent="0.2">
      <c r="A697" s="5">
        <v>44892</v>
      </c>
      <c r="B697">
        <f>IF(COUNTIFS('Registro de Viajes'!$B$5:$B$34, "&lt;="&amp;A697, 'Registro de Viajes'!$C$5:$C$34, "&gt;="&amp;A697)&gt;0, 1, 0)</f>
        <v>0</v>
      </c>
      <c r="C697">
        <f t="shared" si="16"/>
        <v>0</v>
      </c>
      <c r="D697">
        <f t="shared" si="15"/>
        <v>2022</v>
      </c>
    </row>
    <row r="698" spans="1:4" x14ac:dyDescent="0.2">
      <c r="A698" s="5">
        <v>44893</v>
      </c>
      <c r="B698">
        <f>IF(COUNTIFS('Registro de Viajes'!$B$5:$B$34, "&lt;="&amp;A698, 'Registro de Viajes'!$C$5:$C$34, "&gt;="&amp;A698)&gt;0, 1, 0)</f>
        <v>0</v>
      </c>
      <c r="C698">
        <f t="shared" si="16"/>
        <v>0</v>
      </c>
      <c r="D698">
        <f t="shared" si="15"/>
        <v>2022</v>
      </c>
    </row>
    <row r="699" spans="1:4" x14ac:dyDescent="0.2">
      <c r="A699" s="5">
        <v>44894</v>
      </c>
      <c r="B699">
        <f>IF(COUNTIFS('Registro de Viajes'!$B$5:$B$34, "&lt;="&amp;A699, 'Registro de Viajes'!$C$5:$C$34, "&gt;="&amp;A699)&gt;0, 1, 0)</f>
        <v>0</v>
      </c>
      <c r="C699">
        <f t="shared" si="16"/>
        <v>0</v>
      </c>
      <c r="D699">
        <f t="shared" si="15"/>
        <v>2022</v>
      </c>
    </row>
    <row r="700" spans="1:4" x14ac:dyDescent="0.2">
      <c r="A700" s="5">
        <v>44895</v>
      </c>
      <c r="B700">
        <f>IF(COUNTIFS('Registro de Viajes'!$B$5:$B$34, "&lt;="&amp;A700, 'Registro de Viajes'!$C$5:$C$34, "&gt;="&amp;A700)&gt;0, 1, 0)</f>
        <v>0</v>
      </c>
      <c r="C700">
        <f t="shared" si="16"/>
        <v>0</v>
      </c>
      <c r="D700">
        <f t="shared" si="15"/>
        <v>2022</v>
      </c>
    </row>
    <row r="701" spans="1:4" x14ac:dyDescent="0.2">
      <c r="A701" s="5">
        <v>44896</v>
      </c>
      <c r="B701">
        <f>IF(COUNTIFS('Registro de Viajes'!$B$5:$B$34, "&lt;="&amp;A701, 'Registro de Viajes'!$C$5:$C$34, "&gt;="&amp;A701)&gt;0, 1, 0)</f>
        <v>0</v>
      </c>
      <c r="C701">
        <f t="shared" si="16"/>
        <v>0</v>
      </c>
      <c r="D701">
        <f t="shared" si="15"/>
        <v>2022</v>
      </c>
    </row>
    <row r="702" spans="1:4" x14ac:dyDescent="0.2">
      <c r="A702" s="5">
        <v>44897</v>
      </c>
      <c r="B702">
        <f>IF(COUNTIFS('Registro de Viajes'!$B$5:$B$34, "&lt;="&amp;A702, 'Registro de Viajes'!$C$5:$C$34, "&gt;="&amp;A702)&gt;0, 1, 0)</f>
        <v>0</v>
      </c>
      <c r="C702">
        <f t="shared" si="16"/>
        <v>0</v>
      </c>
      <c r="D702">
        <f t="shared" si="15"/>
        <v>2022</v>
      </c>
    </row>
    <row r="703" spans="1:4" x14ac:dyDescent="0.2">
      <c r="A703" s="5">
        <v>44898</v>
      </c>
      <c r="B703">
        <f>IF(COUNTIFS('Registro de Viajes'!$B$5:$B$34, "&lt;="&amp;A703, 'Registro de Viajes'!$C$5:$C$34, "&gt;="&amp;A703)&gt;0, 1, 0)</f>
        <v>0</v>
      </c>
      <c r="C703">
        <f t="shared" si="16"/>
        <v>0</v>
      </c>
      <c r="D703">
        <f t="shared" si="15"/>
        <v>2022</v>
      </c>
    </row>
    <row r="704" spans="1:4" x14ac:dyDescent="0.2">
      <c r="A704" s="5">
        <v>44899</v>
      </c>
      <c r="B704">
        <f>IF(COUNTIFS('Registro de Viajes'!$B$5:$B$34, "&lt;="&amp;A704, 'Registro de Viajes'!$C$5:$C$34, "&gt;="&amp;A704)&gt;0, 1, 0)</f>
        <v>0</v>
      </c>
      <c r="C704">
        <f t="shared" si="16"/>
        <v>0</v>
      </c>
      <c r="D704">
        <f t="shared" si="15"/>
        <v>2022</v>
      </c>
    </row>
    <row r="705" spans="1:4" x14ac:dyDescent="0.2">
      <c r="A705" s="5">
        <v>44900</v>
      </c>
      <c r="B705">
        <f>IF(COUNTIFS('Registro de Viajes'!$B$5:$B$34, "&lt;="&amp;A705, 'Registro de Viajes'!$C$5:$C$34, "&gt;="&amp;A705)&gt;0, 1, 0)</f>
        <v>0</v>
      </c>
      <c r="C705">
        <f t="shared" si="16"/>
        <v>0</v>
      </c>
      <c r="D705">
        <f t="shared" si="15"/>
        <v>2022</v>
      </c>
    </row>
    <row r="706" spans="1:4" x14ac:dyDescent="0.2">
      <c r="A706" s="5">
        <v>44901</v>
      </c>
      <c r="B706">
        <f>IF(COUNTIFS('Registro de Viajes'!$B$5:$B$34, "&lt;="&amp;A706, 'Registro de Viajes'!$C$5:$C$34, "&gt;="&amp;A706)&gt;0, 1, 0)</f>
        <v>0</v>
      </c>
      <c r="C706">
        <f t="shared" si="16"/>
        <v>0</v>
      </c>
      <c r="D706">
        <f t="shared" ref="D706:D769" si="17">YEAR(A706)</f>
        <v>2022</v>
      </c>
    </row>
    <row r="707" spans="1:4" x14ac:dyDescent="0.2">
      <c r="A707" s="5">
        <v>44902</v>
      </c>
      <c r="B707">
        <f>IF(COUNTIFS('Registro de Viajes'!$B$5:$B$34, "&lt;="&amp;A707, 'Registro de Viajes'!$C$5:$C$34, "&gt;="&amp;A707)&gt;0, 1, 0)</f>
        <v>0</v>
      </c>
      <c r="C707">
        <f t="shared" si="16"/>
        <v>0</v>
      </c>
      <c r="D707">
        <f t="shared" si="17"/>
        <v>2022</v>
      </c>
    </row>
    <row r="708" spans="1:4" x14ac:dyDescent="0.2">
      <c r="A708" s="5">
        <v>44903</v>
      </c>
      <c r="B708">
        <f>IF(COUNTIFS('Registro de Viajes'!$B$5:$B$34, "&lt;="&amp;A708, 'Registro de Viajes'!$C$5:$C$34, "&gt;="&amp;A708)&gt;0, 1, 0)</f>
        <v>0</v>
      </c>
      <c r="C708">
        <f t="shared" si="16"/>
        <v>0</v>
      </c>
      <c r="D708">
        <f t="shared" si="17"/>
        <v>2022</v>
      </c>
    </row>
    <row r="709" spans="1:4" x14ac:dyDescent="0.2">
      <c r="A709" s="5">
        <v>44904</v>
      </c>
      <c r="B709">
        <f>IF(COUNTIFS('Registro de Viajes'!$B$5:$B$34, "&lt;="&amp;A709, 'Registro de Viajes'!$C$5:$C$34, "&gt;="&amp;A709)&gt;0, 1, 0)</f>
        <v>0</v>
      </c>
      <c r="C709">
        <f t="shared" si="16"/>
        <v>0</v>
      </c>
      <c r="D709">
        <f t="shared" si="17"/>
        <v>2022</v>
      </c>
    </row>
    <row r="710" spans="1:4" x14ac:dyDescent="0.2">
      <c r="A710" s="5">
        <v>44905</v>
      </c>
      <c r="B710">
        <f>IF(COUNTIFS('Registro de Viajes'!$B$5:$B$34, "&lt;="&amp;A710, 'Registro de Viajes'!$C$5:$C$34, "&gt;="&amp;A710)&gt;0, 1, 0)</f>
        <v>0</v>
      </c>
      <c r="C710">
        <f t="shared" si="16"/>
        <v>0</v>
      </c>
      <c r="D710">
        <f t="shared" si="17"/>
        <v>2022</v>
      </c>
    </row>
    <row r="711" spans="1:4" x14ac:dyDescent="0.2">
      <c r="A711" s="5">
        <v>44906</v>
      </c>
      <c r="B711">
        <f>IF(COUNTIFS('Registro de Viajes'!$B$5:$B$34, "&lt;="&amp;A711, 'Registro de Viajes'!$C$5:$C$34, "&gt;="&amp;A711)&gt;0, 1, 0)</f>
        <v>0</v>
      </c>
      <c r="C711">
        <f t="shared" si="16"/>
        <v>0</v>
      </c>
      <c r="D711">
        <f t="shared" si="17"/>
        <v>2022</v>
      </c>
    </row>
    <row r="712" spans="1:4" x14ac:dyDescent="0.2">
      <c r="A712" s="5">
        <v>44907</v>
      </c>
      <c r="B712">
        <f>IF(COUNTIFS('Registro de Viajes'!$B$5:$B$34, "&lt;="&amp;A712, 'Registro de Viajes'!$C$5:$C$34, "&gt;="&amp;A712)&gt;0, 1, 0)</f>
        <v>0</v>
      </c>
      <c r="C712">
        <f t="shared" si="16"/>
        <v>0</v>
      </c>
      <c r="D712">
        <f t="shared" si="17"/>
        <v>2022</v>
      </c>
    </row>
    <row r="713" spans="1:4" x14ac:dyDescent="0.2">
      <c r="A713" s="5">
        <v>44908</v>
      </c>
      <c r="B713">
        <f>IF(COUNTIFS('Registro de Viajes'!$B$5:$B$34, "&lt;="&amp;A713, 'Registro de Viajes'!$C$5:$C$34, "&gt;="&amp;A713)&gt;0, 1, 0)</f>
        <v>0</v>
      </c>
      <c r="C713">
        <f t="shared" si="16"/>
        <v>0</v>
      </c>
      <c r="D713">
        <f t="shared" si="17"/>
        <v>2022</v>
      </c>
    </row>
    <row r="714" spans="1:4" x14ac:dyDescent="0.2">
      <c r="A714" s="5">
        <v>44909</v>
      </c>
      <c r="B714">
        <f>IF(COUNTIFS('Registro de Viajes'!$B$5:$B$34, "&lt;="&amp;A714, 'Registro de Viajes'!$C$5:$C$34, "&gt;="&amp;A714)&gt;0, 1, 0)</f>
        <v>0</v>
      </c>
      <c r="C714">
        <f t="shared" si="16"/>
        <v>0</v>
      </c>
      <c r="D714">
        <f t="shared" si="17"/>
        <v>2022</v>
      </c>
    </row>
    <row r="715" spans="1:4" x14ac:dyDescent="0.2">
      <c r="A715" s="5">
        <v>44910</v>
      </c>
      <c r="B715">
        <f>IF(COUNTIFS('Registro de Viajes'!$B$5:$B$34, "&lt;="&amp;A715, 'Registro de Viajes'!$C$5:$C$34, "&gt;="&amp;A715)&gt;0, 1, 0)</f>
        <v>0</v>
      </c>
      <c r="C715">
        <f t="shared" si="16"/>
        <v>0</v>
      </c>
      <c r="D715">
        <f t="shared" si="17"/>
        <v>2022</v>
      </c>
    </row>
    <row r="716" spans="1:4" x14ac:dyDescent="0.2">
      <c r="A716" s="5">
        <v>44911</v>
      </c>
      <c r="B716">
        <f>IF(COUNTIFS('Registro de Viajes'!$B$5:$B$34, "&lt;="&amp;A716, 'Registro de Viajes'!$C$5:$C$34, "&gt;="&amp;A716)&gt;0, 1, 0)</f>
        <v>0</v>
      </c>
      <c r="C716">
        <f t="shared" si="16"/>
        <v>0</v>
      </c>
      <c r="D716">
        <f t="shared" si="17"/>
        <v>2022</v>
      </c>
    </row>
    <row r="717" spans="1:4" x14ac:dyDescent="0.2">
      <c r="A717" s="5">
        <v>44912</v>
      </c>
      <c r="B717">
        <f>IF(COUNTIFS('Registro de Viajes'!$B$5:$B$34, "&lt;="&amp;A717, 'Registro de Viajes'!$C$5:$C$34, "&gt;="&amp;A717)&gt;0, 1, 0)</f>
        <v>0</v>
      </c>
      <c r="C717">
        <f t="shared" si="16"/>
        <v>0</v>
      </c>
      <c r="D717">
        <f t="shared" si="17"/>
        <v>2022</v>
      </c>
    </row>
    <row r="718" spans="1:4" x14ac:dyDescent="0.2">
      <c r="A718" s="5">
        <v>44913</v>
      </c>
      <c r="B718">
        <f>IF(COUNTIFS('Registro de Viajes'!$B$5:$B$34, "&lt;="&amp;A718, 'Registro de Viajes'!$C$5:$C$34, "&gt;="&amp;A718)&gt;0, 1, 0)</f>
        <v>0</v>
      </c>
      <c r="C718">
        <f t="shared" si="16"/>
        <v>0</v>
      </c>
      <c r="D718">
        <f t="shared" si="17"/>
        <v>2022</v>
      </c>
    </row>
    <row r="719" spans="1:4" x14ac:dyDescent="0.2">
      <c r="A719" s="5">
        <v>44914</v>
      </c>
      <c r="B719">
        <f>IF(COUNTIFS('Registro de Viajes'!$B$5:$B$34, "&lt;="&amp;A719, 'Registro de Viajes'!$C$5:$C$34, "&gt;="&amp;A719)&gt;0, 1, 0)</f>
        <v>0</v>
      </c>
      <c r="C719">
        <f t="shared" si="16"/>
        <v>0</v>
      </c>
      <c r="D719">
        <f t="shared" si="17"/>
        <v>2022</v>
      </c>
    </row>
    <row r="720" spans="1:4" x14ac:dyDescent="0.2">
      <c r="A720" s="5">
        <v>44915</v>
      </c>
      <c r="B720">
        <f>IF(COUNTIFS('Registro de Viajes'!$B$5:$B$34, "&lt;="&amp;A720, 'Registro de Viajes'!$C$5:$C$34, "&gt;="&amp;A720)&gt;0, 1, 0)</f>
        <v>0</v>
      </c>
      <c r="C720">
        <f t="shared" si="16"/>
        <v>0</v>
      </c>
      <c r="D720">
        <f t="shared" si="17"/>
        <v>2022</v>
      </c>
    </row>
    <row r="721" spans="1:4" x14ac:dyDescent="0.2">
      <c r="A721" s="5">
        <v>44916</v>
      </c>
      <c r="B721">
        <f>IF(COUNTIFS('Registro de Viajes'!$B$5:$B$34, "&lt;="&amp;A721, 'Registro de Viajes'!$C$5:$C$34, "&gt;="&amp;A721)&gt;0, 1, 0)</f>
        <v>0</v>
      </c>
      <c r="C721">
        <f t="shared" si="16"/>
        <v>0</v>
      </c>
      <c r="D721">
        <f t="shared" si="17"/>
        <v>2022</v>
      </c>
    </row>
    <row r="722" spans="1:4" x14ac:dyDescent="0.2">
      <c r="A722" s="5">
        <v>44917</v>
      </c>
      <c r="B722">
        <f>IF(COUNTIFS('Registro de Viajes'!$B$5:$B$34, "&lt;="&amp;A722, 'Registro de Viajes'!$C$5:$C$34, "&gt;="&amp;A722)&gt;0, 1, 0)</f>
        <v>0</v>
      </c>
      <c r="C722">
        <f t="shared" si="16"/>
        <v>0</v>
      </c>
      <c r="D722">
        <f t="shared" si="17"/>
        <v>2022</v>
      </c>
    </row>
    <row r="723" spans="1:4" x14ac:dyDescent="0.2">
      <c r="A723" s="5">
        <v>44918</v>
      </c>
      <c r="B723">
        <f>IF(COUNTIFS('Registro de Viajes'!$B$5:$B$34, "&lt;="&amp;A723, 'Registro de Viajes'!$C$5:$C$34, "&gt;="&amp;A723)&gt;0, 1, 0)</f>
        <v>0</v>
      </c>
      <c r="C723">
        <f t="shared" si="16"/>
        <v>0</v>
      </c>
      <c r="D723">
        <f t="shared" si="17"/>
        <v>2022</v>
      </c>
    </row>
    <row r="724" spans="1:4" x14ac:dyDescent="0.2">
      <c r="A724" s="5">
        <v>44919</v>
      </c>
      <c r="B724">
        <f>IF(COUNTIFS('Registro de Viajes'!$B$5:$B$34, "&lt;="&amp;A724, 'Registro de Viajes'!$C$5:$C$34, "&gt;="&amp;A724)&gt;0, 1, 0)</f>
        <v>0</v>
      </c>
      <c r="C724">
        <f t="shared" si="16"/>
        <v>0</v>
      </c>
      <c r="D724">
        <f t="shared" si="17"/>
        <v>2022</v>
      </c>
    </row>
    <row r="725" spans="1:4" x14ac:dyDescent="0.2">
      <c r="A725" s="5">
        <v>44920</v>
      </c>
      <c r="B725">
        <f>IF(COUNTIFS('Registro de Viajes'!$B$5:$B$34, "&lt;="&amp;A725, 'Registro de Viajes'!$C$5:$C$34, "&gt;="&amp;A725)&gt;0, 1, 0)</f>
        <v>0</v>
      </c>
      <c r="C725">
        <f t="shared" si="16"/>
        <v>0</v>
      </c>
      <c r="D725">
        <f t="shared" si="17"/>
        <v>2022</v>
      </c>
    </row>
    <row r="726" spans="1:4" x14ac:dyDescent="0.2">
      <c r="A726" s="5">
        <v>44921</v>
      </c>
      <c r="B726">
        <f>IF(COUNTIFS('Registro de Viajes'!$B$5:$B$34, "&lt;="&amp;A726, 'Registro de Viajes'!$C$5:$C$34, "&gt;="&amp;A726)&gt;0, 1, 0)</f>
        <v>0</v>
      </c>
      <c r="C726">
        <f t="shared" si="16"/>
        <v>0</v>
      </c>
      <c r="D726">
        <f t="shared" si="17"/>
        <v>2022</v>
      </c>
    </row>
    <row r="727" spans="1:4" x14ac:dyDescent="0.2">
      <c r="A727" s="5">
        <v>44922</v>
      </c>
      <c r="B727">
        <f>IF(COUNTIFS('Registro de Viajes'!$B$5:$B$34, "&lt;="&amp;A727, 'Registro de Viajes'!$C$5:$C$34, "&gt;="&amp;A727)&gt;0, 1, 0)</f>
        <v>0</v>
      </c>
      <c r="C727">
        <f t="shared" si="16"/>
        <v>0</v>
      </c>
      <c r="D727">
        <f t="shared" si="17"/>
        <v>2022</v>
      </c>
    </row>
    <row r="728" spans="1:4" x14ac:dyDescent="0.2">
      <c r="A728" s="5">
        <v>44923</v>
      </c>
      <c r="B728">
        <f>IF(COUNTIFS('Registro de Viajes'!$B$5:$B$34, "&lt;="&amp;A728, 'Registro de Viajes'!$C$5:$C$34, "&gt;="&amp;A728)&gt;0, 1, 0)</f>
        <v>0</v>
      </c>
      <c r="C728">
        <f t="shared" si="16"/>
        <v>0</v>
      </c>
      <c r="D728">
        <f t="shared" si="17"/>
        <v>2022</v>
      </c>
    </row>
    <row r="729" spans="1:4" x14ac:dyDescent="0.2">
      <c r="A729" s="5">
        <v>44924</v>
      </c>
      <c r="B729">
        <f>IF(COUNTIFS('Registro de Viajes'!$B$5:$B$34, "&lt;="&amp;A729, 'Registro de Viajes'!$C$5:$C$34, "&gt;="&amp;A729)&gt;0, 1, 0)</f>
        <v>0</v>
      </c>
      <c r="C729">
        <f t="shared" si="16"/>
        <v>0</v>
      </c>
      <c r="D729">
        <f t="shared" si="17"/>
        <v>2022</v>
      </c>
    </row>
    <row r="730" spans="1:4" x14ac:dyDescent="0.2">
      <c r="A730" s="5">
        <v>44925</v>
      </c>
      <c r="B730">
        <f>IF(COUNTIFS('Registro de Viajes'!$B$5:$B$34, "&lt;="&amp;A730, 'Registro de Viajes'!$C$5:$C$34, "&gt;="&amp;A730)&gt;0, 1, 0)</f>
        <v>0</v>
      </c>
      <c r="C730">
        <f t="shared" si="16"/>
        <v>0</v>
      </c>
      <c r="D730">
        <f t="shared" si="17"/>
        <v>2022</v>
      </c>
    </row>
    <row r="731" spans="1:4" x14ac:dyDescent="0.2">
      <c r="A731" s="5">
        <v>44926</v>
      </c>
      <c r="B731">
        <f>IF(COUNTIFS('Registro de Viajes'!$B$5:$B$34, "&lt;="&amp;A731, 'Registro de Viajes'!$C$5:$C$34, "&gt;="&amp;A731)&gt;0, 1, 0)</f>
        <v>0</v>
      </c>
      <c r="C731">
        <f t="shared" si="16"/>
        <v>0</v>
      </c>
      <c r="D731">
        <f t="shared" si="17"/>
        <v>2022</v>
      </c>
    </row>
    <row r="732" spans="1:4" x14ac:dyDescent="0.2">
      <c r="A732" s="5">
        <v>44927</v>
      </c>
      <c r="B732">
        <f>IF(COUNTIFS('Registro de Viajes'!$B$5:$B$34, "&lt;="&amp;A732, 'Registro de Viajes'!$C$5:$C$34, "&gt;="&amp;A732)&gt;0, 1, 0)</f>
        <v>0</v>
      </c>
      <c r="C732">
        <f t="shared" si="16"/>
        <v>0</v>
      </c>
      <c r="D732">
        <f t="shared" si="17"/>
        <v>2023</v>
      </c>
    </row>
    <row r="733" spans="1:4" x14ac:dyDescent="0.2">
      <c r="A733" s="5">
        <v>44928</v>
      </c>
      <c r="B733">
        <f>IF(COUNTIFS('Registro de Viajes'!$B$5:$B$34, "&lt;="&amp;A733, 'Registro de Viajes'!$C$5:$C$34, "&gt;="&amp;A733)&gt;0, 1, 0)</f>
        <v>0</v>
      </c>
      <c r="C733">
        <f t="shared" si="16"/>
        <v>0</v>
      </c>
      <c r="D733">
        <f t="shared" si="17"/>
        <v>2023</v>
      </c>
    </row>
    <row r="734" spans="1:4" x14ac:dyDescent="0.2">
      <c r="A734" s="5">
        <v>44929</v>
      </c>
      <c r="B734">
        <f>IF(COUNTIFS('Registro de Viajes'!$B$5:$B$34, "&lt;="&amp;A734, 'Registro de Viajes'!$C$5:$C$34, "&gt;="&amp;A734)&gt;0, 1, 0)</f>
        <v>0</v>
      </c>
      <c r="C734">
        <f t="shared" si="16"/>
        <v>0</v>
      </c>
      <c r="D734">
        <f t="shared" si="17"/>
        <v>2023</v>
      </c>
    </row>
    <row r="735" spans="1:4" x14ac:dyDescent="0.2">
      <c r="A735" s="5">
        <v>44930</v>
      </c>
      <c r="B735">
        <f>IF(COUNTIFS('Registro de Viajes'!$B$5:$B$34, "&lt;="&amp;A735, 'Registro de Viajes'!$C$5:$C$34, "&gt;="&amp;A735)&gt;0, 1, 0)</f>
        <v>0</v>
      </c>
      <c r="C735">
        <f t="shared" si="16"/>
        <v>0</v>
      </c>
      <c r="D735">
        <f t="shared" si="17"/>
        <v>2023</v>
      </c>
    </row>
    <row r="736" spans="1:4" x14ac:dyDescent="0.2">
      <c r="A736" s="5">
        <v>44931</v>
      </c>
      <c r="B736">
        <f>IF(COUNTIFS('Registro de Viajes'!$B$5:$B$34, "&lt;="&amp;A736, 'Registro de Viajes'!$C$5:$C$34, "&gt;="&amp;A736)&gt;0, 1, 0)</f>
        <v>0</v>
      </c>
      <c r="C736">
        <f t="shared" si="16"/>
        <v>0</v>
      </c>
      <c r="D736">
        <f t="shared" si="17"/>
        <v>2023</v>
      </c>
    </row>
    <row r="737" spans="1:4" x14ac:dyDescent="0.2">
      <c r="A737" s="5">
        <v>44932</v>
      </c>
      <c r="B737">
        <f>IF(COUNTIFS('Registro de Viajes'!$B$5:$B$34, "&lt;="&amp;A737, 'Registro de Viajes'!$C$5:$C$34, "&gt;="&amp;A737)&gt;0, 1, 0)</f>
        <v>0</v>
      </c>
      <c r="C737">
        <f t="shared" si="16"/>
        <v>0</v>
      </c>
      <c r="D737">
        <f t="shared" si="17"/>
        <v>2023</v>
      </c>
    </row>
    <row r="738" spans="1:4" x14ac:dyDescent="0.2">
      <c r="A738" s="5">
        <v>44933</v>
      </c>
      <c r="B738">
        <f>IF(COUNTIFS('Registro de Viajes'!$B$5:$B$34, "&lt;="&amp;A738, 'Registro de Viajes'!$C$5:$C$34, "&gt;="&amp;A738)&gt;0, 1, 0)</f>
        <v>0</v>
      </c>
      <c r="C738">
        <f t="shared" si="16"/>
        <v>0</v>
      </c>
      <c r="D738">
        <f t="shared" si="17"/>
        <v>2023</v>
      </c>
    </row>
    <row r="739" spans="1:4" x14ac:dyDescent="0.2">
      <c r="A739" s="5">
        <v>44934</v>
      </c>
      <c r="B739">
        <f>IF(COUNTIFS('Registro de Viajes'!$B$5:$B$34, "&lt;="&amp;A739, 'Registro de Viajes'!$C$5:$C$34, "&gt;="&amp;A739)&gt;0, 1, 0)</f>
        <v>0</v>
      </c>
      <c r="C739">
        <f t="shared" si="16"/>
        <v>0</v>
      </c>
      <c r="D739">
        <f t="shared" si="17"/>
        <v>2023</v>
      </c>
    </row>
    <row r="740" spans="1:4" x14ac:dyDescent="0.2">
      <c r="A740" s="5">
        <v>44935</v>
      </c>
      <c r="B740">
        <f>IF(COUNTIFS('Registro de Viajes'!$B$5:$B$34, "&lt;="&amp;A740, 'Registro de Viajes'!$C$5:$C$34, "&gt;="&amp;A740)&gt;0, 1, 0)</f>
        <v>0</v>
      </c>
      <c r="C740">
        <f t="shared" si="16"/>
        <v>0</v>
      </c>
      <c r="D740">
        <f t="shared" si="17"/>
        <v>2023</v>
      </c>
    </row>
    <row r="741" spans="1:4" x14ac:dyDescent="0.2">
      <c r="A741" s="5">
        <v>44936</v>
      </c>
      <c r="B741">
        <f>IF(COUNTIFS('Registro de Viajes'!$B$5:$B$34, "&lt;="&amp;A741, 'Registro de Viajes'!$C$5:$C$34, "&gt;="&amp;A741)&gt;0, 1, 0)</f>
        <v>0</v>
      </c>
      <c r="C741">
        <f t="shared" si="16"/>
        <v>0</v>
      </c>
      <c r="D741">
        <f t="shared" si="17"/>
        <v>2023</v>
      </c>
    </row>
    <row r="742" spans="1:4" x14ac:dyDescent="0.2">
      <c r="A742" s="5">
        <v>44937</v>
      </c>
      <c r="B742">
        <f>IF(COUNTIFS('Registro de Viajes'!$B$5:$B$34, "&lt;="&amp;A742, 'Registro de Viajes'!$C$5:$C$34, "&gt;="&amp;A742)&gt;0, 1, 0)</f>
        <v>0</v>
      </c>
      <c r="C742">
        <f t="shared" si="16"/>
        <v>0</v>
      </c>
      <c r="D742">
        <f t="shared" si="17"/>
        <v>2023</v>
      </c>
    </row>
    <row r="743" spans="1:4" x14ac:dyDescent="0.2">
      <c r="A743" s="5">
        <v>44938</v>
      </c>
      <c r="B743">
        <f>IF(COUNTIFS('Registro de Viajes'!$B$5:$B$34, "&lt;="&amp;A743, 'Registro de Viajes'!$C$5:$C$34, "&gt;="&amp;A743)&gt;0, 1, 0)</f>
        <v>0</v>
      </c>
      <c r="C743">
        <f t="shared" si="16"/>
        <v>0</v>
      </c>
      <c r="D743">
        <f t="shared" si="17"/>
        <v>2023</v>
      </c>
    </row>
    <row r="744" spans="1:4" x14ac:dyDescent="0.2">
      <c r="A744" s="5">
        <v>44939</v>
      </c>
      <c r="B744">
        <f>IF(COUNTIFS('Registro de Viajes'!$B$5:$B$34, "&lt;="&amp;A744, 'Registro de Viajes'!$C$5:$C$34, "&gt;="&amp;A744)&gt;0, 1, 0)</f>
        <v>0</v>
      </c>
      <c r="C744">
        <f t="shared" si="16"/>
        <v>0</v>
      </c>
      <c r="D744">
        <f t="shared" si="17"/>
        <v>2023</v>
      </c>
    </row>
    <row r="745" spans="1:4" x14ac:dyDescent="0.2">
      <c r="A745" s="5">
        <v>44940</v>
      </c>
      <c r="B745">
        <f>IF(COUNTIFS('Registro de Viajes'!$B$5:$B$34, "&lt;="&amp;A745, 'Registro de Viajes'!$C$5:$C$34, "&gt;="&amp;A745)&gt;0, 1, 0)</f>
        <v>0</v>
      </c>
      <c r="C745">
        <f t="shared" si="16"/>
        <v>0</v>
      </c>
      <c r="D745">
        <f t="shared" si="17"/>
        <v>2023</v>
      </c>
    </row>
    <row r="746" spans="1:4" x14ac:dyDescent="0.2">
      <c r="A746" s="5">
        <v>44941</v>
      </c>
      <c r="B746">
        <f>IF(COUNTIFS('Registro de Viajes'!$B$5:$B$34, "&lt;="&amp;A746, 'Registro de Viajes'!$C$5:$C$34, "&gt;="&amp;A746)&gt;0, 1, 0)</f>
        <v>0</v>
      </c>
      <c r="C746">
        <f t="shared" si="16"/>
        <v>0</v>
      </c>
      <c r="D746">
        <f t="shared" si="17"/>
        <v>2023</v>
      </c>
    </row>
    <row r="747" spans="1:4" x14ac:dyDescent="0.2">
      <c r="A747" s="5">
        <v>44942</v>
      </c>
      <c r="B747">
        <f>IF(COUNTIFS('Registro de Viajes'!$B$5:$B$34, "&lt;="&amp;A747, 'Registro de Viajes'!$C$5:$C$34, "&gt;="&amp;A747)&gt;0, 1, 0)</f>
        <v>0</v>
      </c>
      <c r="C747">
        <f t="shared" si="16"/>
        <v>0</v>
      </c>
      <c r="D747">
        <f t="shared" si="17"/>
        <v>2023</v>
      </c>
    </row>
    <row r="748" spans="1:4" x14ac:dyDescent="0.2">
      <c r="A748" s="5">
        <v>44943</v>
      </c>
      <c r="B748">
        <f>IF(COUNTIFS('Registro de Viajes'!$B$5:$B$34, "&lt;="&amp;A748, 'Registro de Viajes'!$C$5:$C$34, "&gt;="&amp;A748)&gt;0, 1, 0)</f>
        <v>0</v>
      </c>
      <c r="C748">
        <f t="shared" si="16"/>
        <v>0</v>
      </c>
      <c r="D748">
        <f t="shared" si="17"/>
        <v>2023</v>
      </c>
    </row>
    <row r="749" spans="1:4" x14ac:dyDescent="0.2">
      <c r="A749" s="5">
        <v>44944</v>
      </c>
      <c r="B749">
        <f>IF(COUNTIFS('Registro de Viajes'!$B$5:$B$34, "&lt;="&amp;A749, 'Registro de Viajes'!$C$5:$C$34, "&gt;="&amp;A749)&gt;0, 1, 0)</f>
        <v>0</v>
      </c>
      <c r="C749">
        <f t="shared" si="16"/>
        <v>0</v>
      </c>
      <c r="D749">
        <f t="shared" si="17"/>
        <v>2023</v>
      </c>
    </row>
    <row r="750" spans="1:4" x14ac:dyDescent="0.2">
      <c r="A750" s="5">
        <v>44945</v>
      </c>
      <c r="B750">
        <f>IF(COUNTIFS('Registro de Viajes'!$B$5:$B$34, "&lt;="&amp;A750, 'Registro de Viajes'!$C$5:$C$34, "&gt;="&amp;A750)&gt;0, 1, 0)</f>
        <v>0</v>
      </c>
      <c r="C750">
        <f t="shared" ref="C750:C813" si="18">SUM(B386:B750)</f>
        <v>0</v>
      </c>
      <c r="D750">
        <f t="shared" si="17"/>
        <v>2023</v>
      </c>
    </row>
    <row r="751" spans="1:4" x14ac:dyDescent="0.2">
      <c r="A751" s="5">
        <v>44946</v>
      </c>
      <c r="B751">
        <f>IF(COUNTIFS('Registro de Viajes'!$B$5:$B$34, "&lt;="&amp;A751, 'Registro de Viajes'!$C$5:$C$34, "&gt;="&amp;A751)&gt;0, 1, 0)</f>
        <v>0</v>
      </c>
      <c r="C751">
        <f t="shared" si="18"/>
        <v>0</v>
      </c>
      <c r="D751">
        <f t="shared" si="17"/>
        <v>2023</v>
      </c>
    </row>
    <row r="752" spans="1:4" x14ac:dyDescent="0.2">
      <c r="A752" s="5">
        <v>44947</v>
      </c>
      <c r="B752">
        <f>IF(COUNTIFS('Registro de Viajes'!$B$5:$B$34, "&lt;="&amp;A752, 'Registro de Viajes'!$C$5:$C$34, "&gt;="&amp;A752)&gt;0, 1, 0)</f>
        <v>0</v>
      </c>
      <c r="C752">
        <f t="shared" si="18"/>
        <v>0</v>
      </c>
      <c r="D752">
        <f t="shared" si="17"/>
        <v>2023</v>
      </c>
    </row>
    <row r="753" spans="1:4" x14ac:dyDescent="0.2">
      <c r="A753" s="5">
        <v>44948</v>
      </c>
      <c r="B753">
        <f>IF(COUNTIFS('Registro de Viajes'!$B$5:$B$34, "&lt;="&amp;A753, 'Registro de Viajes'!$C$5:$C$34, "&gt;="&amp;A753)&gt;0, 1, 0)</f>
        <v>0</v>
      </c>
      <c r="C753">
        <f t="shared" si="18"/>
        <v>0</v>
      </c>
      <c r="D753">
        <f t="shared" si="17"/>
        <v>2023</v>
      </c>
    </row>
    <row r="754" spans="1:4" x14ac:dyDescent="0.2">
      <c r="A754" s="5">
        <v>44949</v>
      </c>
      <c r="B754">
        <f>IF(COUNTIFS('Registro de Viajes'!$B$5:$B$34, "&lt;="&amp;A754, 'Registro de Viajes'!$C$5:$C$34, "&gt;="&amp;A754)&gt;0, 1, 0)</f>
        <v>0</v>
      </c>
      <c r="C754">
        <f t="shared" si="18"/>
        <v>0</v>
      </c>
      <c r="D754">
        <f t="shared" si="17"/>
        <v>2023</v>
      </c>
    </row>
    <row r="755" spans="1:4" x14ac:dyDescent="0.2">
      <c r="A755" s="5">
        <v>44950</v>
      </c>
      <c r="B755">
        <f>IF(COUNTIFS('Registro de Viajes'!$B$5:$B$34, "&lt;="&amp;A755, 'Registro de Viajes'!$C$5:$C$34, "&gt;="&amp;A755)&gt;0, 1, 0)</f>
        <v>0</v>
      </c>
      <c r="C755">
        <f t="shared" si="18"/>
        <v>0</v>
      </c>
      <c r="D755">
        <f t="shared" si="17"/>
        <v>2023</v>
      </c>
    </row>
    <row r="756" spans="1:4" x14ac:dyDescent="0.2">
      <c r="A756" s="5">
        <v>44951</v>
      </c>
      <c r="B756">
        <f>IF(COUNTIFS('Registro de Viajes'!$B$5:$B$34, "&lt;="&amp;A756, 'Registro de Viajes'!$C$5:$C$34, "&gt;="&amp;A756)&gt;0, 1, 0)</f>
        <v>0</v>
      </c>
      <c r="C756">
        <f t="shared" si="18"/>
        <v>0</v>
      </c>
      <c r="D756">
        <f t="shared" si="17"/>
        <v>2023</v>
      </c>
    </row>
    <row r="757" spans="1:4" x14ac:dyDescent="0.2">
      <c r="A757" s="5">
        <v>44952</v>
      </c>
      <c r="B757">
        <f>IF(COUNTIFS('Registro de Viajes'!$B$5:$B$34, "&lt;="&amp;A757, 'Registro de Viajes'!$C$5:$C$34, "&gt;="&amp;A757)&gt;0, 1, 0)</f>
        <v>0</v>
      </c>
      <c r="C757">
        <f t="shared" si="18"/>
        <v>0</v>
      </c>
      <c r="D757">
        <f t="shared" si="17"/>
        <v>2023</v>
      </c>
    </row>
    <row r="758" spans="1:4" x14ac:dyDescent="0.2">
      <c r="A758" s="5">
        <v>44953</v>
      </c>
      <c r="B758">
        <f>IF(COUNTIFS('Registro de Viajes'!$B$5:$B$34, "&lt;="&amp;A758, 'Registro de Viajes'!$C$5:$C$34, "&gt;="&amp;A758)&gt;0, 1, 0)</f>
        <v>0</v>
      </c>
      <c r="C758">
        <f t="shared" si="18"/>
        <v>0</v>
      </c>
      <c r="D758">
        <f t="shared" si="17"/>
        <v>2023</v>
      </c>
    </row>
    <row r="759" spans="1:4" x14ac:dyDescent="0.2">
      <c r="A759" s="5">
        <v>44954</v>
      </c>
      <c r="B759">
        <f>IF(COUNTIFS('Registro de Viajes'!$B$5:$B$34, "&lt;="&amp;A759, 'Registro de Viajes'!$C$5:$C$34, "&gt;="&amp;A759)&gt;0, 1, 0)</f>
        <v>0</v>
      </c>
      <c r="C759">
        <f t="shared" si="18"/>
        <v>0</v>
      </c>
      <c r="D759">
        <f t="shared" si="17"/>
        <v>2023</v>
      </c>
    </row>
    <row r="760" spans="1:4" x14ac:dyDescent="0.2">
      <c r="A760" s="5">
        <v>44955</v>
      </c>
      <c r="B760">
        <f>IF(COUNTIFS('Registro de Viajes'!$B$5:$B$34, "&lt;="&amp;A760, 'Registro de Viajes'!$C$5:$C$34, "&gt;="&amp;A760)&gt;0, 1, 0)</f>
        <v>0</v>
      </c>
      <c r="C760">
        <f t="shared" si="18"/>
        <v>0</v>
      </c>
      <c r="D760">
        <f t="shared" si="17"/>
        <v>2023</v>
      </c>
    </row>
    <row r="761" spans="1:4" x14ac:dyDescent="0.2">
      <c r="A761" s="5">
        <v>44956</v>
      </c>
      <c r="B761">
        <f>IF(COUNTIFS('Registro de Viajes'!$B$5:$B$34, "&lt;="&amp;A761, 'Registro de Viajes'!$C$5:$C$34, "&gt;="&amp;A761)&gt;0, 1, 0)</f>
        <v>0</v>
      </c>
      <c r="C761">
        <f t="shared" si="18"/>
        <v>0</v>
      </c>
      <c r="D761">
        <f t="shared" si="17"/>
        <v>2023</v>
      </c>
    </row>
    <row r="762" spans="1:4" x14ac:dyDescent="0.2">
      <c r="A762" s="5">
        <v>44957</v>
      </c>
      <c r="B762">
        <f>IF(COUNTIFS('Registro de Viajes'!$B$5:$B$34, "&lt;="&amp;A762, 'Registro de Viajes'!$C$5:$C$34, "&gt;="&amp;A762)&gt;0, 1, 0)</f>
        <v>0</v>
      </c>
      <c r="C762">
        <f t="shared" si="18"/>
        <v>0</v>
      </c>
      <c r="D762">
        <f t="shared" si="17"/>
        <v>2023</v>
      </c>
    </row>
    <row r="763" spans="1:4" x14ac:dyDescent="0.2">
      <c r="A763" s="5">
        <v>44958</v>
      </c>
      <c r="B763">
        <f>IF(COUNTIFS('Registro de Viajes'!$B$5:$B$34, "&lt;="&amp;A763, 'Registro de Viajes'!$C$5:$C$34, "&gt;="&amp;A763)&gt;0, 1, 0)</f>
        <v>0</v>
      </c>
      <c r="C763">
        <f t="shared" si="18"/>
        <v>0</v>
      </c>
      <c r="D763">
        <f t="shared" si="17"/>
        <v>2023</v>
      </c>
    </row>
    <row r="764" spans="1:4" x14ac:dyDescent="0.2">
      <c r="A764" s="5">
        <v>44959</v>
      </c>
      <c r="B764">
        <f>IF(COUNTIFS('Registro de Viajes'!$B$5:$B$34, "&lt;="&amp;A764, 'Registro de Viajes'!$C$5:$C$34, "&gt;="&amp;A764)&gt;0, 1, 0)</f>
        <v>0</v>
      </c>
      <c r="C764">
        <f t="shared" si="18"/>
        <v>0</v>
      </c>
      <c r="D764">
        <f t="shared" si="17"/>
        <v>2023</v>
      </c>
    </row>
    <row r="765" spans="1:4" x14ac:dyDescent="0.2">
      <c r="A765" s="5">
        <v>44960</v>
      </c>
      <c r="B765">
        <f>IF(COUNTIFS('Registro de Viajes'!$B$5:$B$34, "&lt;="&amp;A765, 'Registro de Viajes'!$C$5:$C$34, "&gt;="&amp;A765)&gt;0, 1, 0)</f>
        <v>0</v>
      </c>
      <c r="C765">
        <f t="shared" si="18"/>
        <v>0</v>
      </c>
      <c r="D765">
        <f t="shared" si="17"/>
        <v>2023</v>
      </c>
    </row>
    <row r="766" spans="1:4" x14ac:dyDescent="0.2">
      <c r="A766" s="5">
        <v>44961</v>
      </c>
      <c r="B766">
        <f>IF(COUNTIFS('Registro de Viajes'!$B$5:$B$34, "&lt;="&amp;A766, 'Registro de Viajes'!$C$5:$C$34, "&gt;="&amp;A766)&gt;0, 1, 0)</f>
        <v>0</v>
      </c>
      <c r="C766">
        <f t="shared" si="18"/>
        <v>0</v>
      </c>
      <c r="D766">
        <f t="shared" si="17"/>
        <v>2023</v>
      </c>
    </row>
    <row r="767" spans="1:4" x14ac:dyDescent="0.2">
      <c r="A767" s="5">
        <v>44962</v>
      </c>
      <c r="B767">
        <f>IF(COUNTIFS('Registro de Viajes'!$B$5:$B$34, "&lt;="&amp;A767, 'Registro de Viajes'!$C$5:$C$34, "&gt;="&amp;A767)&gt;0, 1, 0)</f>
        <v>0</v>
      </c>
      <c r="C767">
        <f t="shared" si="18"/>
        <v>0</v>
      </c>
      <c r="D767">
        <f t="shared" si="17"/>
        <v>2023</v>
      </c>
    </row>
    <row r="768" spans="1:4" x14ac:dyDescent="0.2">
      <c r="A768" s="5">
        <v>44963</v>
      </c>
      <c r="B768">
        <f>IF(COUNTIFS('Registro de Viajes'!$B$5:$B$34, "&lt;="&amp;A768, 'Registro de Viajes'!$C$5:$C$34, "&gt;="&amp;A768)&gt;0, 1, 0)</f>
        <v>0</v>
      </c>
      <c r="C768">
        <f t="shared" si="18"/>
        <v>0</v>
      </c>
      <c r="D768">
        <f t="shared" si="17"/>
        <v>2023</v>
      </c>
    </row>
    <row r="769" spans="1:4" x14ac:dyDescent="0.2">
      <c r="A769" s="5">
        <v>44964</v>
      </c>
      <c r="B769">
        <f>IF(COUNTIFS('Registro de Viajes'!$B$5:$B$34, "&lt;="&amp;A769, 'Registro de Viajes'!$C$5:$C$34, "&gt;="&amp;A769)&gt;0, 1, 0)</f>
        <v>0</v>
      </c>
      <c r="C769">
        <f t="shared" si="18"/>
        <v>0</v>
      </c>
      <c r="D769">
        <f t="shared" si="17"/>
        <v>2023</v>
      </c>
    </row>
    <row r="770" spans="1:4" x14ac:dyDescent="0.2">
      <c r="A770" s="5">
        <v>44965</v>
      </c>
      <c r="B770">
        <f>IF(COUNTIFS('Registro de Viajes'!$B$5:$B$34, "&lt;="&amp;A770, 'Registro de Viajes'!$C$5:$C$34, "&gt;="&amp;A770)&gt;0, 1, 0)</f>
        <v>0</v>
      </c>
      <c r="C770">
        <f t="shared" si="18"/>
        <v>0</v>
      </c>
      <c r="D770">
        <f t="shared" ref="D770:D833" si="19">YEAR(A770)</f>
        <v>2023</v>
      </c>
    </row>
    <row r="771" spans="1:4" x14ac:dyDescent="0.2">
      <c r="A771" s="5">
        <v>44966</v>
      </c>
      <c r="B771">
        <f>IF(COUNTIFS('Registro de Viajes'!$B$5:$B$34, "&lt;="&amp;A771, 'Registro de Viajes'!$C$5:$C$34, "&gt;="&amp;A771)&gt;0, 1, 0)</f>
        <v>0</v>
      </c>
      <c r="C771">
        <f t="shared" si="18"/>
        <v>0</v>
      </c>
      <c r="D771">
        <f t="shared" si="19"/>
        <v>2023</v>
      </c>
    </row>
    <row r="772" spans="1:4" x14ac:dyDescent="0.2">
      <c r="A772" s="5">
        <v>44967</v>
      </c>
      <c r="B772">
        <f>IF(COUNTIFS('Registro de Viajes'!$B$5:$B$34, "&lt;="&amp;A772, 'Registro de Viajes'!$C$5:$C$34, "&gt;="&amp;A772)&gt;0, 1, 0)</f>
        <v>0</v>
      </c>
      <c r="C772">
        <f t="shared" si="18"/>
        <v>0</v>
      </c>
      <c r="D772">
        <f t="shared" si="19"/>
        <v>2023</v>
      </c>
    </row>
    <row r="773" spans="1:4" x14ac:dyDescent="0.2">
      <c r="A773" s="5">
        <v>44968</v>
      </c>
      <c r="B773">
        <f>IF(COUNTIFS('Registro de Viajes'!$B$5:$B$34, "&lt;="&amp;A773, 'Registro de Viajes'!$C$5:$C$34, "&gt;="&amp;A773)&gt;0, 1, 0)</f>
        <v>0</v>
      </c>
      <c r="C773">
        <f t="shared" si="18"/>
        <v>0</v>
      </c>
      <c r="D773">
        <f t="shared" si="19"/>
        <v>2023</v>
      </c>
    </row>
    <row r="774" spans="1:4" x14ac:dyDescent="0.2">
      <c r="A774" s="5">
        <v>44969</v>
      </c>
      <c r="B774">
        <f>IF(COUNTIFS('Registro de Viajes'!$B$5:$B$34, "&lt;="&amp;A774, 'Registro de Viajes'!$C$5:$C$34, "&gt;="&amp;A774)&gt;0, 1, 0)</f>
        <v>0</v>
      </c>
      <c r="C774">
        <f t="shared" si="18"/>
        <v>0</v>
      </c>
      <c r="D774">
        <f t="shared" si="19"/>
        <v>2023</v>
      </c>
    </row>
    <row r="775" spans="1:4" x14ac:dyDescent="0.2">
      <c r="A775" s="5">
        <v>44970</v>
      </c>
      <c r="B775">
        <f>IF(COUNTIFS('Registro de Viajes'!$B$5:$B$34, "&lt;="&amp;A775, 'Registro de Viajes'!$C$5:$C$34, "&gt;="&amp;A775)&gt;0, 1, 0)</f>
        <v>0</v>
      </c>
      <c r="C775">
        <f t="shared" si="18"/>
        <v>0</v>
      </c>
      <c r="D775">
        <f t="shared" si="19"/>
        <v>2023</v>
      </c>
    </row>
    <row r="776" spans="1:4" x14ac:dyDescent="0.2">
      <c r="A776" s="5">
        <v>44971</v>
      </c>
      <c r="B776">
        <f>IF(COUNTIFS('Registro de Viajes'!$B$5:$B$34, "&lt;="&amp;A776, 'Registro de Viajes'!$C$5:$C$34, "&gt;="&amp;A776)&gt;0, 1, 0)</f>
        <v>0</v>
      </c>
      <c r="C776">
        <f t="shared" si="18"/>
        <v>0</v>
      </c>
      <c r="D776">
        <f t="shared" si="19"/>
        <v>2023</v>
      </c>
    </row>
    <row r="777" spans="1:4" x14ac:dyDescent="0.2">
      <c r="A777" s="5">
        <v>44972</v>
      </c>
      <c r="B777">
        <f>IF(COUNTIFS('Registro de Viajes'!$B$5:$B$34, "&lt;="&amp;A777, 'Registro de Viajes'!$C$5:$C$34, "&gt;="&amp;A777)&gt;0, 1, 0)</f>
        <v>0</v>
      </c>
      <c r="C777">
        <f t="shared" si="18"/>
        <v>0</v>
      </c>
      <c r="D777">
        <f t="shared" si="19"/>
        <v>2023</v>
      </c>
    </row>
    <row r="778" spans="1:4" x14ac:dyDescent="0.2">
      <c r="A778" s="5">
        <v>44973</v>
      </c>
      <c r="B778">
        <f>IF(COUNTIFS('Registro de Viajes'!$B$5:$B$34, "&lt;="&amp;A778, 'Registro de Viajes'!$C$5:$C$34, "&gt;="&amp;A778)&gt;0, 1, 0)</f>
        <v>0</v>
      </c>
      <c r="C778">
        <f t="shared" si="18"/>
        <v>0</v>
      </c>
      <c r="D778">
        <f t="shared" si="19"/>
        <v>2023</v>
      </c>
    </row>
    <row r="779" spans="1:4" x14ac:dyDescent="0.2">
      <c r="A779" s="5">
        <v>44974</v>
      </c>
      <c r="B779">
        <f>IF(COUNTIFS('Registro de Viajes'!$B$5:$B$34, "&lt;="&amp;A779, 'Registro de Viajes'!$C$5:$C$34, "&gt;="&amp;A779)&gt;0, 1, 0)</f>
        <v>0</v>
      </c>
      <c r="C779">
        <f t="shared" si="18"/>
        <v>0</v>
      </c>
      <c r="D779">
        <f t="shared" si="19"/>
        <v>2023</v>
      </c>
    </row>
    <row r="780" spans="1:4" x14ac:dyDescent="0.2">
      <c r="A780" s="5">
        <v>44975</v>
      </c>
      <c r="B780">
        <f>IF(COUNTIFS('Registro de Viajes'!$B$5:$B$34, "&lt;="&amp;A780, 'Registro de Viajes'!$C$5:$C$34, "&gt;="&amp;A780)&gt;0, 1, 0)</f>
        <v>0</v>
      </c>
      <c r="C780">
        <f t="shared" si="18"/>
        <v>0</v>
      </c>
      <c r="D780">
        <f t="shared" si="19"/>
        <v>2023</v>
      </c>
    </row>
    <row r="781" spans="1:4" x14ac:dyDescent="0.2">
      <c r="A781" s="5">
        <v>44976</v>
      </c>
      <c r="B781">
        <f>IF(COUNTIFS('Registro de Viajes'!$B$5:$B$34, "&lt;="&amp;A781, 'Registro de Viajes'!$C$5:$C$34, "&gt;="&amp;A781)&gt;0, 1, 0)</f>
        <v>0</v>
      </c>
      <c r="C781">
        <f t="shared" si="18"/>
        <v>0</v>
      </c>
      <c r="D781">
        <f t="shared" si="19"/>
        <v>2023</v>
      </c>
    </row>
    <row r="782" spans="1:4" x14ac:dyDescent="0.2">
      <c r="A782" s="5">
        <v>44977</v>
      </c>
      <c r="B782">
        <f>IF(COUNTIFS('Registro de Viajes'!$B$5:$B$34, "&lt;="&amp;A782, 'Registro de Viajes'!$C$5:$C$34, "&gt;="&amp;A782)&gt;0, 1, 0)</f>
        <v>0</v>
      </c>
      <c r="C782">
        <f t="shared" si="18"/>
        <v>0</v>
      </c>
      <c r="D782">
        <f t="shared" si="19"/>
        <v>2023</v>
      </c>
    </row>
    <row r="783" spans="1:4" x14ac:dyDescent="0.2">
      <c r="A783" s="5">
        <v>44978</v>
      </c>
      <c r="B783">
        <f>IF(COUNTIFS('Registro de Viajes'!$B$5:$B$34, "&lt;="&amp;A783, 'Registro de Viajes'!$C$5:$C$34, "&gt;="&amp;A783)&gt;0, 1, 0)</f>
        <v>0</v>
      </c>
      <c r="C783">
        <f t="shared" si="18"/>
        <v>0</v>
      </c>
      <c r="D783">
        <f t="shared" si="19"/>
        <v>2023</v>
      </c>
    </row>
    <row r="784" spans="1:4" x14ac:dyDescent="0.2">
      <c r="A784" s="5">
        <v>44979</v>
      </c>
      <c r="B784">
        <f>IF(COUNTIFS('Registro de Viajes'!$B$5:$B$34, "&lt;="&amp;A784, 'Registro de Viajes'!$C$5:$C$34, "&gt;="&amp;A784)&gt;0, 1, 0)</f>
        <v>0</v>
      </c>
      <c r="C784">
        <f t="shared" si="18"/>
        <v>0</v>
      </c>
      <c r="D784">
        <f t="shared" si="19"/>
        <v>2023</v>
      </c>
    </row>
    <row r="785" spans="1:4" x14ac:dyDescent="0.2">
      <c r="A785" s="5">
        <v>44980</v>
      </c>
      <c r="B785">
        <f>IF(COUNTIFS('Registro de Viajes'!$B$5:$B$34, "&lt;="&amp;A785, 'Registro de Viajes'!$C$5:$C$34, "&gt;="&amp;A785)&gt;0, 1, 0)</f>
        <v>0</v>
      </c>
      <c r="C785">
        <f t="shared" si="18"/>
        <v>0</v>
      </c>
      <c r="D785">
        <f t="shared" si="19"/>
        <v>2023</v>
      </c>
    </row>
    <row r="786" spans="1:4" x14ac:dyDescent="0.2">
      <c r="A786" s="5">
        <v>44981</v>
      </c>
      <c r="B786">
        <f>IF(COUNTIFS('Registro de Viajes'!$B$5:$B$34, "&lt;="&amp;A786, 'Registro de Viajes'!$C$5:$C$34, "&gt;="&amp;A786)&gt;0, 1, 0)</f>
        <v>0</v>
      </c>
      <c r="C786">
        <f t="shared" si="18"/>
        <v>0</v>
      </c>
      <c r="D786">
        <f t="shared" si="19"/>
        <v>2023</v>
      </c>
    </row>
    <row r="787" spans="1:4" x14ac:dyDescent="0.2">
      <c r="A787" s="5">
        <v>44982</v>
      </c>
      <c r="B787">
        <f>IF(COUNTIFS('Registro de Viajes'!$B$5:$B$34, "&lt;="&amp;A787, 'Registro de Viajes'!$C$5:$C$34, "&gt;="&amp;A787)&gt;0, 1, 0)</f>
        <v>0</v>
      </c>
      <c r="C787">
        <f t="shared" si="18"/>
        <v>0</v>
      </c>
      <c r="D787">
        <f t="shared" si="19"/>
        <v>2023</v>
      </c>
    </row>
    <row r="788" spans="1:4" x14ac:dyDescent="0.2">
      <c r="A788" s="5">
        <v>44983</v>
      </c>
      <c r="B788">
        <f>IF(COUNTIFS('Registro de Viajes'!$B$5:$B$34, "&lt;="&amp;A788, 'Registro de Viajes'!$C$5:$C$34, "&gt;="&amp;A788)&gt;0, 1, 0)</f>
        <v>0</v>
      </c>
      <c r="C788">
        <f t="shared" si="18"/>
        <v>0</v>
      </c>
      <c r="D788">
        <f t="shared" si="19"/>
        <v>2023</v>
      </c>
    </row>
    <row r="789" spans="1:4" x14ac:dyDescent="0.2">
      <c r="A789" s="5">
        <v>44984</v>
      </c>
      <c r="B789">
        <f>IF(COUNTIFS('Registro de Viajes'!$B$5:$B$34, "&lt;="&amp;A789, 'Registro de Viajes'!$C$5:$C$34, "&gt;="&amp;A789)&gt;0, 1, 0)</f>
        <v>0</v>
      </c>
      <c r="C789">
        <f t="shared" si="18"/>
        <v>0</v>
      </c>
      <c r="D789">
        <f t="shared" si="19"/>
        <v>2023</v>
      </c>
    </row>
    <row r="790" spans="1:4" x14ac:dyDescent="0.2">
      <c r="A790" s="5">
        <v>44985</v>
      </c>
      <c r="B790">
        <f>IF(COUNTIFS('Registro de Viajes'!$B$5:$B$34, "&lt;="&amp;A790, 'Registro de Viajes'!$C$5:$C$34, "&gt;="&amp;A790)&gt;0, 1, 0)</f>
        <v>0</v>
      </c>
      <c r="C790">
        <f t="shared" si="18"/>
        <v>0</v>
      </c>
      <c r="D790">
        <f t="shared" si="19"/>
        <v>2023</v>
      </c>
    </row>
    <row r="791" spans="1:4" x14ac:dyDescent="0.2">
      <c r="A791" s="5">
        <v>44986</v>
      </c>
      <c r="B791">
        <f>IF(COUNTIFS('Registro de Viajes'!$B$5:$B$34, "&lt;="&amp;A791, 'Registro de Viajes'!$C$5:$C$34, "&gt;="&amp;A791)&gt;0, 1, 0)</f>
        <v>0</v>
      </c>
      <c r="C791">
        <f t="shared" si="18"/>
        <v>0</v>
      </c>
      <c r="D791">
        <f t="shared" si="19"/>
        <v>2023</v>
      </c>
    </row>
    <row r="792" spans="1:4" x14ac:dyDescent="0.2">
      <c r="A792" s="5">
        <v>44987</v>
      </c>
      <c r="B792">
        <f>IF(COUNTIFS('Registro de Viajes'!$B$5:$B$34, "&lt;="&amp;A792, 'Registro de Viajes'!$C$5:$C$34, "&gt;="&amp;A792)&gt;0, 1, 0)</f>
        <v>0</v>
      </c>
      <c r="C792">
        <f t="shared" si="18"/>
        <v>0</v>
      </c>
      <c r="D792">
        <f t="shared" si="19"/>
        <v>2023</v>
      </c>
    </row>
    <row r="793" spans="1:4" x14ac:dyDescent="0.2">
      <c r="A793" s="5">
        <v>44988</v>
      </c>
      <c r="B793">
        <f>IF(COUNTIFS('Registro de Viajes'!$B$5:$B$34, "&lt;="&amp;A793, 'Registro de Viajes'!$C$5:$C$34, "&gt;="&amp;A793)&gt;0, 1, 0)</f>
        <v>0</v>
      </c>
      <c r="C793">
        <f t="shared" si="18"/>
        <v>0</v>
      </c>
      <c r="D793">
        <f t="shared" si="19"/>
        <v>2023</v>
      </c>
    </row>
    <row r="794" spans="1:4" x14ac:dyDescent="0.2">
      <c r="A794" s="5">
        <v>44989</v>
      </c>
      <c r="B794">
        <f>IF(COUNTIFS('Registro de Viajes'!$B$5:$B$34, "&lt;="&amp;A794, 'Registro de Viajes'!$C$5:$C$34, "&gt;="&amp;A794)&gt;0, 1, 0)</f>
        <v>0</v>
      </c>
      <c r="C794">
        <f t="shared" si="18"/>
        <v>0</v>
      </c>
      <c r="D794">
        <f t="shared" si="19"/>
        <v>2023</v>
      </c>
    </row>
    <row r="795" spans="1:4" x14ac:dyDescent="0.2">
      <c r="A795" s="5">
        <v>44990</v>
      </c>
      <c r="B795">
        <f>IF(COUNTIFS('Registro de Viajes'!$B$5:$B$34, "&lt;="&amp;A795, 'Registro de Viajes'!$C$5:$C$34, "&gt;="&amp;A795)&gt;0, 1, 0)</f>
        <v>0</v>
      </c>
      <c r="C795">
        <f t="shared" si="18"/>
        <v>0</v>
      </c>
      <c r="D795">
        <f t="shared" si="19"/>
        <v>2023</v>
      </c>
    </row>
    <row r="796" spans="1:4" x14ac:dyDescent="0.2">
      <c r="A796" s="5">
        <v>44991</v>
      </c>
      <c r="B796">
        <f>IF(COUNTIFS('Registro de Viajes'!$B$5:$B$34, "&lt;="&amp;A796, 'Registro de Viajes'!$C$5:$C$34, "&gt;="&amp;A796)&gt;0, 1, 0)</f>
        <v>0</v>
      </c>
      <c r="C796">
        <f t="shared" si="18"/>
        <v>0</v>
      </c>
      <c r="D796">
        <f t="shared" si="19"/>
        <v>2023</v>
      </c>
    </row>
    <row r="797" spans="1:4" x14ac:dyDescent="0.2">
      <c r="A797" s="5">
        <v>44992</v>
      </c>
      <c r="B797">
        <f>IF(COUNTIFS('Registro de Viajes'!$B$5:$B$34, "&lt;="&amp;A797, 'Registro de Viajes'!$C$5:$C$34, "&gt;="&amp;A797)&gt;0, 1, 0)</f>
        <v>0</v>
      </c>
      <c r="C797">
        <f t="shared" si="18"/>
        <v>0</v>
      </c>
      <c r="D797">
        <f t="shared" si="19"/>
        <v>2023</v>
      </c>
    </row>
    <row r="798" spans="1:4" x14ac:dyDescent="0.2">
      <c r="A798" s="5">
        <v>44993</v>
      </c>
      <c r="B798">
        <f>IF(COUNTIFS('Registro de Viajes'!$B$5:$B$34, "&lt;="&amp;A798, 'Registro de Viajes'!$C$5:$C$34, "&gt;="&amp;A798)&gt;0, 1, 0)</f>
        <v>0</v>
      </c>
      <c r="C798">
        <f t="shared" si="18"/>
        <v>0</v>
      </c>
      <c r="D798">
        <f t="shared" si="19"/>
        <v>2023</v>
      </c>
    </row>
    <row r="799" spans="1:4" x14ac:dyDescent="0.2">
      <c r="A799" s="5">
        <v>44994</v>
      </c>
      <c r="B799">
        <f>IF(COUNTIFS('Registro de Viajes'!$B$5:$B$34, "&lt;="&amp;A799, 'Registro de Viajes'!$C$5:$C$34, "&gt;="&amp;A799)&gt;0, 1, 0)</f>
        <v>0</v>
      </c>
      <c r="C799">
        <f t="shared" si="18"/>
        <v>0</v>
      </c>
      <c r="D799">
        <f t="shared" si="19"/>
        <v>2023</v>
      </c>
    </row>
    <row r="800" spans="1:4" x14ac:dyDescent="0.2">
      <c r="A800" s="5">
        <v>44995</v>
      </c>
      <c r="B800">
        <f>IF(COUNTIFS('Registro de Viajes'!$B$5:$B$34, "&lt;="&amp;A800, 'Registro de Viajes'!$C$5:$C$34, "&gt;="&amp;A800)&gt;0, 1, 0)</f>
        <v>0</v>
      </c>
      <c r="C800">
        <f t="shared" si="18"/>
        <v>0</v>
      </c>
      <c r="D800">
        <f t="shared" si="19"/>
        <v>2023</v>
      </c>
    </row>
    <row r="801" spans="1:4" x14ac:dyDescent="0.2">
      <c r="A801" s="5">
        <v>44996</v>
      </c>
      <c r="B801">
        <f>IF(COUNTIFS('Registro de Viajes'!$B$5:$B$34, "&lt;="&amp;A801, 'Registro de Viajes'!$C$5:$C$34, "&gt;="&amp;A801)&gt;0, 1, 0)</f>
        <v>0</v>
      </c>
      <c r="C801">
        <f t="shared" si="18"/>
        <v>0</v>
      </c>
      <c r="D801">
        <f t="shared" si="19"/>
        <v>2023</v>
      </c>
    </row>
    <row r="802" spans="1:4" x14ac:dyDescent="0.2">
      <c r="A802" s="5">
        <v>44997</v>
      </c>
      <c r="B802">
        <f>IF(COUNTIFS('Registro de Viajes'!$B$5:$B$34, "&lt;="&amp;A802, 'Registro de Viajes'!$C$5:$C$34, "&gt;="&amp;A802)&gt;0, 1, 0)</f>
        <v>0</v>
      </c>
      <c r="C802">
        <f t="shared" si="18"/>
        <v>0</v>
      </c>
      <c r="D802">
        <f t="shared" si="19"/>
        <v>2023</v>
      </c>
    </row>
    <row r="803" spans="1:4" x14ac:dyDescent="0.2">
      <c r="A803" s="5">
        <v>44998</v>
      </c>
      <c r="B803">
        <f>IF(COUNTIFS('Registro de Viajes'!$B$5:$B$34, "&lt;="&amp;A803, 'Registro de Viajes'!$C$5:$C$34, "&gt;="&amp;A803)&gt;0, 1, 0)</f>
        <v>0</v>
      </c>
      <c r="C803">
        <f t="shared" si="18"/>
        <v>0</v>
      </c>
      <c r="D803">
        <f t="shared" si="19"/>
        <v>2023</v>
      </c>
    </row>
    <row r="804" spans="1:4" x14ac:dyDescent="0.2">
      <c r="A804" s="5">
        <v>44999</v>
      </c>
      <c r="B804">
        <f>IF(COUNTIFS('Registro de Viajes'!$B$5:$B$34, "&lt;="&amp;A804, 'Registro de Viajes'!$C$5:$C$34, "&gt;="&amp;A804)&gt;0, 1, 0)</f>
        <v>0</v>
      </c>
      <c r="C804">
        <f t="shared" si="18"/>
        <v>0</v>
      </c>
      <c r="D804">
        <f t="shared" si="19"/>
        <v>2023</v>
      </c>
    </row>
    <row r="805" spans="1:4" x14ac:dyDescent="0.2">
      <c r="A805" s="5">
        <v>45000</v>
      </c>
      <c r="B805">
        <f>IF(COUNTIFS('Registro de Viajes'!$B$5:$B$34, "&lt;="&amp;A805, 'Registro de Viajes'!$C$5:$C$34, "&gt;="&amp;A805)&gt;0, 1, 0)</f>
        <v>0</v>
      </c>
      <c r="C805">
        <f t="shared" si="18"/>
        <v>0</v>
      </c>
      <c r="D805">
        <f t="shared" si="19"/>
        <v>2023</v>
      </c>
    </row>
    <row r="806" spans="1:4" x14ac:dyDescent="0.2">
      <c r="A806" s="5">
        <v>45001</v>
      </c>
      <c r="B806">
        <f>IF(COUNTIFS('Registro de Viajes'!$B$5:$B$34, "&lt;="&amp;A806, 'Registro de Viajes'!$C$5:$C$34, "&gt;="&amp;A806)&gt;0, 1, 0)</f>
        <v>0</v>
      </c>
      <c r="C806">
        <f t="shared" si="18"/>
        <v>0</v>
      </c>
      <c r="D806">
        <f t="shared" si="19"/>
        <v>2023</v>
      </c>
    </row>
    <row r="807" spans="1:4" x14ac:dyDescent="0.2">
      <c r="A807" s="5">
        <v>45002</v>
      </c>
      <c r="B807">
        <f>IF(COUNTIFS('Registro de Viajes'!$B$5:$B$34, "&lt;="&amp;A807, 'Registro de Viajes'!$C$5:$C$34, "&gt;="&amp;A807)&gt;0, 1, 0)</f>
        <v>0</v>
      </c>
      <c r="C807">
        <f t="shared" si="18"/>
        <v>0</v>
      </c>
      <c r="D807">
        <f t="shared" si="19"/>
        <v>2023</v>
      </c>
    </row>
    <row r="808" spans="1:4" x14ac:dyDescent="0.2">
      <c r="A808" s="5">
        <v>45003</v>
      </c>
      <c r="B808">
        <f>IF(COUNTIFS('Registro de Viajes'!$B$5:$B$34, "&lt;="&amp;A808, 'Registro de Viajes'!$C$5:$C$34, "&gt;="&amp;A808)&gt;0, 1, 0)</f>
        <v>0</v>
      </c>
      <c r="C808">
        <f t="shared" si="18"/>
        <v>0</v>
      </c>
      <c r="D808">
        <f t="shared" si="19"/>
        <v>2023</v>
      </c>
    </row>
    <row r="809" spans="1:4" x14ac:dyDescent="0.2">
      <c r="A809" s="5">
        <v>45004</v>
      </c>
      <c r="B809">
        <f>IF(COUNTIFS('Registro de Viajes'!$B$5:$B$34, "&lt;="&amp;A809, 'Registro de Viajes'!$C$5:$C$34, "&gt;="&amp;A809)&gt;0, 1, 0)</f>
        <v>0</v>
      </c>
      <c r="C809">
        <f t="shared" si="18"/>
        <v>0</v>
      </c>
      <c r="D809">
        <f t="shared" si="19"/>
        <v>2023</v>
      </c>
    </row>
    <row r="810" spans="1:4" x14ac:dyDescent="0.2">
      <c r="A810" s="5">
        <v>45005</v>
      </c>
      <c r="B810">
        <f>IF(COUNTIFS('Registro de Viajes'!$B$5:$B$34, "&lt;="&amp;A810, 'Registro de Viajes'!$C$5:$C$34, "&gt;="&amp;A810)&gt;0, 1, 0)</f>
        <v>0</v>
      </c>
      <c r="C810">
        <f t="shared" si="18"/>
        <v>0</v>
      </c>
      <c r="D810">
        <f t="shared" si="19"/>
        <v>2023</v>
      </c>
    </row>
    <row r="811" spans="1:4" x14ac:dyDescent="0.2">
      <c r="A811" s="5">
        <v>45006</v>
      </c>
      <c r="B811">
        <f>IF(COUNTIFS('Registro de Viajes'!$B$5:$B$34, "&lt;="&amp;A811, 'Registro de Viajes'!$C$5:$C$34, "&gt;="&amp;A811)&gt;0, 1, 0)</f>
        <v>0</v>
      </c>
      <c r="C811">
        <f t="shared" si="18"/>
        <v>0</v>
      </c>
      <c r="D811">
        <f t="shared" si="19"/>
        <v>2023</v>
      </c>
    </row>
    <row r="812" spans="1:4" x14ac:dyDescent="0.2">
      <c r="A812" s="5">
        <v>45007</v>
      </c>
      <c r="B812">
        <f>IF(COUNTIFS('Registro de Viajes'!$B$5:$B$34, "&lt;="&amp;A812, 'Registro de Viajes'!$C$5:$C$34, "&gt;="&amp;A812)&gt;0, 1, 0)</f>
        <v>0</v>
      </c>
      <c r="C812">
        <f t="shared" si="18"/>
        <v>0</v>
      </c>
      <c r="D812">
        <f t="shared" si="19"/>
        <v>2023</v>
      </c>
    </row>
    <row r="813" spans="1:4" x14ac:dyDescent="0.2">
      <c r="A813" s="5">
        <v>45008</v>
      </c>
      <c r="B813">
        <f>IF(COUNTIFS('Registro de Viajes'!$B$5:$B$34, "&lt;="&amp;A813, 'Registro de Viajes'!$C$5:$C$34, "&gt;="&amp;A813)&gt;0, 1, 0)</f>
        <v>0</v>
      </c>
      <c r="C813">
        <f t="shared" si="18"/>
        <v>0</v>
      </c>
      <c r="D813">
        <f t="shared" si="19"/>
        <v>2023</v>
      </c>
    </row>
    <row r="814" spans="1:4" x14ac:dyDescent="0.2">
      <c r="A814" s="5">
        <v>45009</v>
      </c>
      <c r="B814">
        <f>IF(COUNTIFS('Registro de Viajes'!$B$5:$B$34, "&lt;="&amp;A814, 'Registro de Viajes'!$C$5:$C$34, "&gt;="&amp;A814)&gt;0, 1, 0)</f>
        <v>0</v>
      </c>
      <c r="C814">
        <f t="shared" ref="C814:C877" si="20">SUM(B450:B814)</f>
        <v>0</v>
      </c>
      <c r="D814">
        <f t="shared" si="19"/>
        <v>2023</v>
      </c>
    </row>
    <row r="815" spans="1:4" x14ac:dyDescent="0.2">
      <c r="A815" s="5">
        <v>45010</v>
      </c>
      <c r="B815">
        <f>IF(COUNTIFS('Registro de Viajes'!$B$5:$B$34, "&lt;="&amp;A815, 'Registro de Viajes'!$C$5:$C$34, "&gt;="&amp;A815)&gt;0, 1, 0)</f>
        <v>0</v>
      </c>
      <c r="C815">
        <f t="shared" si="20"/>
        <v>0</v>
      </c>
      <c r="D815">
        <f t="shared" si="19"/>
        <v>2023</v>
      </c>
    </row>
    <row r="816" spans="1:4" x14ac:dyDescent="0.2">
      <c r="A816" s="5">
        <v>45011</v>
      </c>
      <c r="B816">
        <f>IF(COUNTIFS('Registro de Viajes'!$B$5:$B$34, "&lt;="&amp;A816, 'Registro de Viajes'!$C$5:$C$34, "&gt;="&amp;A816)&gt;0, 1, 0)</f>
        <v>0</v>
      </c>
      <c r="C816">
        <f t="shared" si="20"/>
        <v>0</v>
      </c>
      <c r="D816">
        <f t="shared" si="19"/>
        <v>2023</v>
      </c>
    </row>
    <row r="817" spans="1:4" x14ac:dyDescent="0.2">
      <c r="A817" s="5">
        <v>45012</v>
      </c>
      <c r="B817">
        <f>IF(COUNTIFS('Registro de Viajes'!$B$5:$B$34, "&lt;="&amp;A817, 'Registro de Viajes'!$C$5:$C$34, "&gt;="&amp;A817)&gt;0, 1, 0)</f>
        <v>0</v>
      </c>
      <c r="C817">
        <f t="shared" si="20"/>
        <v>0</v>
      </c>
      <c r="D817">
        <f t="shared" si="19"/>
        <v>2023</v>
      </c>
    </row>
    <row r="818" spans="1:4" x14ac:dyDescent="0.2">
      <c r="A818" s="5">
        <v>45013</v>
      </c>
      <c r="B818">
        <f>IF(COUNTIFS('Registro de Viajes'!$B$5:$B$34, "&lt;="&amp;A818, 'Registro de Viajes'!$C$5:$C$34, "&gt;="&amp;A818)&gt;0, 1, 0)</f>
        <v>0</v>
      </c>
      <c r="C818">
        <f t="shared" si="20"/>
        <v>0</v>
      </c>
      <c r="D818">
        <f t="shared" si="19"/>
        <v>2023</v>
      </c>
    </row>
    <row r="819" spans="1:4" x14ac:dyDescent="0.2">
      <c r="A819" s="5">
        <v>45014</v>
      </c>
      <c r="B819">
        <f>IF(COUNTIFS('Registro de Viajes'!$B$5:$B$34, "&lt;="&amp;A819, 'Registro de Viajes'!$C$5:$C$34, "&gt;="&amp;A819)&gt;0, 1, 0)</f>
        <v>0</v>
      </c>
      <c r="C819">
        <f t="shared" si="20"/>
        <v>0</v>
      </c>
      <c r="D819">
        <f t="shared" si="19"/>
        <v>2023</v>
      </c>
    </row>
    <row r="820" spans="1:4" x14ac:dyDescent="0.2">
      <c r="A820" s="5">
        <v>45015</v>
      </c>
      <c r="B820">
        <f>IF(COUNTIFS('Registro de Viajes'!$B$5:$B$34, "&lt;="&amp;A820, 'Registro de Viajes'!$C$5:$C$34, "&gt;="&amp;A820)&gt;0, 1, 0)</f>
        <v>0</v>
      </c>
      <c r="C820">
        <f t="shared" si="20"/>
        <v>0</v>
      </c>
      <c r="D820">
        <f t="shared" si="19"/>
        <v>2023</v>
      </c>
    </row>
    <row r="821" spans="1:4" x14ac:dyDescent="0.2">
      <c r="A821" s="5">
        <v>45016</v>
      </c>
      <c r="B821">
        <f>IF(COUNTIFS('Registro de Viajes'!$B$5:$B$34, "&lt;="&amp;A821, 'Registro de Viajes'!$C$5:$C$34, "&gt;="&amp;A821)&gt;0, 1, 0)</f>
        <v>0</v>
      </c>
      <c r="C821">
        <f t="shared" si="20"/>
        <v>0</v>
      </c>
      <c r="D821">
        <f t="shared" si="19"/>
        <v>2023</v>
      </c>
    </row>
    <row r="822" spans="1:4" x14ac:dyDescent="0.2">
      <c r="A822" s="5">
        <v>45017</v>
      </c>
      <c r="B822">
        <f>IF(COUNTIFS('Registro de Viajes'!$B$5:$B$34, "&lt;="&amp;A822, 'Registro de Viajes'!$C$5:$C$34, "&gt;="&amp;A822)&gt;0, 1, 0)</f>
        <v>0</v>
      </c>
      <c r="C822">
        <f t="shared" si="20"/>
        <v>0</v>
      </c>
      <c r="D822">
        <f t="shared" si="19"/>
        <v>2023</v>
      </c>
    </row>
    <row r="823" spans="1:4" x14ac:dyDescent="0.2">
      <c r="A823" s="5">
        <v>45018</v>
      </c>
      <c r="B823">
        <f>IF(COUNTIFS('Registro de Viajes'!$B$5:$B$34, "&lt;="&amp;A823, 'Registro de Viajes'!$C$5:$C$34, "&gt;="&amp;A823)&gt;0, 1, 0)</f>
        <v>0</v>
      </c>
      <c r="C823">
        <f t="shared" si="20"/>
        <v>0</v>
      </c>
      <c r="D823">
        <f t="shared" si="19"/>
        <v>2023</v>
      </c>
    </row>
    <row r="824" spans="1:4" x14ac:dyDescent="0.2">
      <c r="A824" s="5">
        <v>45019</v>
      </c>
      <c r="B824">
        <f>IF(COUNTIFS('Registro de Viajes'!$B$5:$B$34, "&lt;="&amp;A824, 'Registro de Viajes'!$C$5:$C$34, "&gt;="&amp;A824)&gt;0, 1, 0)</f>
        <v>0</v>
      </c>
      <c r="C824">
        <f t="shared" si="20"/>
        <v>0</v>
      </c>
      <c r="D824">
        <f t="shared" si="19"/>
        <v>2023</v>
      </c>
    </row>
    <row r="825" spans="1:4" x14ac:dyDescent="0.2">
      <c r="A825" s="5">
        <v>45020</v>
      </c>
      <c r="B825">
        <f>IF(COUNTIFS('Registro de Viajes'!$B$5:$B$34, "&lt;="&amp;A825, 'Registro de Viajes'!$C$5:$C$34, "&gt;="&amp;A825)&gt;0, 1, 0)</f>
        <v>0</v>
      </c>
      <c r="C825">
        <f t="shared" si="20"/>
        <v>0</v>
      </c>
      <c r="D825">
        <f t="shared" si="19"/>
        <v>2023</v>
      </c>
    </row>
    <row r="826" spans="1:4" x14ac:dyDescent="0.2">
      <c r="A826" s="5">
        <v>45021</v>
      </c>
      <c r="B826">
        <f>IF(COUNTIFS('Registro de Viajes'!$B$5:$B$34, "&lt;="&amp;A826, 'Registro de Viajes'!$C$5:$C$34, "&gt;="&amp;A826)&gt;0, 1, 0)</f>
        <v>0</v>
      </c>
      <c r="C826">
        <f t="shared" si="20"/>
        <v>0</v>
      </c>
      <c r="D826">
        <f t="shared" si="19"/>
        <v>2023</v>
      </c>
    </row>
    <row r="827" spans="1:4" x14ac:dyDescent="0.2">
      <c r="A827" s="5">
        <v>45022</v>
      </c>
      <c r="B827">
        <f>IF(COUNTIFS('Registro de Viajes'!$B$5:$B$34, "&lt;="&amp;A827, 'Registro de Viajes'!$C$5:$C$34, "&gt;="&amp;A827)&gt;0, 1, 0)</f>
        <v>0</v>
      </c>
      <c r="C827">
        <f t="shared" si="20"/>
        <v>0</v>
      </c>
      <c r="D827">
        <f t="shared" si="19"/>
        <v>2023</v>
      </c>
    </row>
    <row r="828" spans="1:4" x14ac:dyDescent="0.2">
      <c r="A828" s="5">
        <v>45023</v>
      </c>
      <c r="B828">
        <f>IF(COUNTIFS('Registro de Viajes'!$B$5:$B$34, "&lt;="&amp;A828, 'Registro de Viajes'!$C$5:$C$34, "&gt;="&amp;A828)&gt;0, 1, 0)</f>
        <v>0</v>
      </c>
      <c r="C828">
        <f t="shared" si="20"/>
        <v>0</v>
      </c>
      <c r="D828">
        <f t="shared" si="19"/>
        <v>2023</v>
      </c>
    </row>
    <row r="829" spans="1:4" x14ac:dyDescent="0.2">
      <c r="A829" s="5">
        <v>45024</v>
      </c>
      <c r="B829">
        <f>IF(COUNTIFS('Registro de Viajes'!$B$5:$B$34, "&lt;="&amp;A829, 'Registro de Viajes'!$C$5:$C$34, "&gt;="&amp;A829)&gt;0, 1, 0)</f>
        <v>0</v>
      </c>
      <c r="C829">
        <f t="shared" si="20"/>
        <v>0</v>
      </c>
      <c r="D829">
        <f t="shared" si="19"/>
        <v>2023</v>
      </c>
    </row>
    <row r="830" spans="1:4" x14ac:dyDescent="0.2">
      <c r="A830" s="5">
        <v>45025</v>
      </c>
      <c r="B830">
        <f>IF(COUNTIFS('Registro de Viajes'!$B$5:$B$34, "&lt;="&amp;A830, 'Registro de Viajes'!$C$5:$C$34, "&gt;="&amp;A830)&gt;0, 1, 0)</f>
        <v>0</v>
      </c>
      <c r="C830">
        <f t="shared" si="20"/>
        <v>0</v>
      </c>
      <c r="D830">
        <f t="shared" si="19"/>
        <v>2023</v>
      </c>
    </row>
    <row r="831" spans="1:4" x14ac:dyDescent="0.2">
      <c r="A831" s="5">
        <v>45026</v>
      </c>
      <c r="B831">
        <f>IF(COUNTIFS('Registro de Viajes'!$B$5:$B$34, "&lt;="&amp;A831, 'Registro de Viajes'!$C$5:$C$34, "&gt;="&amp;A831)&gt;0, 1, 0)</f>
        <v>0</v>
      </c>
      <c r="C831">
        <f t="shared" si="20"/>
        <v>0</v>
      </c>
      <c r="D831">
        <f t="shared" si="19"/>
        <v>2023</v>
      </c>
    </row>
    <row r="832" spans="1:4" x14ac:dyDescent="0.2">
      <c r="A832" s="5">
        <v>45027</v>
      </c>
      <c r="B832">
        <f>IF(COUNTIFS('Registro de Viajes'!$B$5:$B$34, "&lt;="&amp;A832, 'Registro de Viajes'!$C$5:$C$34, "&gt;="&amp;A832)&gt;0, 1, 0)</f>
        <v>0</v>
      </c>
      <c r="C832">
        <f t="shared" si="20"/>
        <v>0</v>
      </c>
      <c r="D832">
        <f t="shared" si="19"/>
        <v>2023</v>
      </c>
    </row>
    <row r="833" spans="1:4" x14ac:dyDescent="0.2">
      <c r="A833" s="5">
        <v>45028</v>
      </c>
      <c r="B833">
        <f>IF(COUNTIFS('Registro de Viajes'!$B$5:$B$34, "&lt;="&amp;A833, 'Registro de Viajes'!$C$5:$C$34, "&gt;="&amp;A833)&gt;0, 1, 0)</f>
        <v>0</v>
      </c>
      <c r="C833">
        <f t="shared" si="20"/>
        <v>0</v>
      </c>
      <c r="D833">
        <f t="shared" si="19"/>
        <v>2023</v>
      </c>
    </row>
    <row r="834" spans="1:4" x14ac:dyDescent="0.2">
      <c r="A834" s="5">
        <v>45029</v>
      </c>
      <c r="B834">
        <f>IF(COUNTIFS('Registro de Viajes'!$B$5:$B$34, "&lt;="&amp;A834, 'Registro de Viajes'!$C$5:$C$34, "&gt;="&amp;A834)&gt;0, 1, 0)</f>
        <v>0</v>
      </c>
      <c r="C834">
        <f t="shared" si="20"/>
        <v>0</v>
      </c>
      <c r="D834">
        <f t="shared" ref="D834:D897" si="21">YEAR(A834)</f>
        <v>2023</v>
      </c>
    </row>
    <row r="835" spans="1:4" x14ac:dyDescent="0.2">
      <c r="A835" s="5">
        <v>45030</v>
      </c>
      <c r="B835">
        <f>IF(COUNTIFS('Registro de Viajes'!$B$5:$B$34, "&lt;="&amp;A835, 'Registro de Viajes'!$C$5:$C$34, "&gt;="&amp;A835)&gt;0, 1, 0)</f>
        <v>0</v>
      </c>
      <c r="C835">
        <f t="shared" si="20"/>
        <v>0</v>
      </c>
      <c r="D835">
        <f t="shared" si="21"/>
        <v>2023</v>
      </c>
    </row>
    <row r="836" spans="1:4" x14ac:dyDescent="0.2">
      <c r="A836" s="5">
        <v>45031</v>
      </c>
      <c r="B836">
        <f>IF(COUNTIFS('Registro de Viajes'!$B$5:$B$34, "&lt;="&amp;A836, 'Registro de Viajes'!$C$5:$C$34, "&gt;="&amp;A836)&gt;0, 1, 0)</f>
        <v>0</v>
      </c>
      <c r="C836">
        <f t="shared" si="20"/>
        <v>0</v>
      </c>
      <c r="D836">
        <f t="shared" si="21"/>
        <v>2023</v>
      </c>
    </row>
    <row r="837" spans="1:4" x14ac:dyDescent="0.2">
      <c r="A837" s="5">
        <v>45032</v>
      </c>
      <c r="B837">
        <f>IF(COUNTIFS('Registro de Viajes'!$B$5:$B$34, "&lt;="&amp;A837, 'Registro de Viajes'!$C$5:$C$34, "&gt;="&amp;A837)&gt;0, 1, 0)</f>
        <v>0</v>
      </c>
      <c r="C837">
        <f t="shared" si="20"/>
        <v>0</v>
      </c>
      <c r="D837">
        <f t="shared" si="21"/>
        <v>2023</v>
      </c>
    </row>
    <row r="838" spans="1:4" x14ac:dyDescent="0.2">
      <c r="A838" s="5">
        <v>45033</v>
      </c>
      <c r="B838">
        <f>IF(COUNTIFS('Registro de Viajes'!$B$5:$B$34, "&lt;="&amp;A838, 'Registro de Viajes'!$C$5:$C$34, "&gt;="&amp;A838)&gt;0, 1, 0)</f>
        <v>0</v>
      </c>
      <c r="C838">
        <f t="shared" si="20"/>
        <v>0</v>
      </c>
      <c r="D838">
        <f t="shared" si="21"/>
        <v>2023</v>
      </c>
    </row>
    <row r="839" spans="1:4" x14ac:dyDescent="0.2">
      <c r="A839" s="5">
        <v>45034</v>
      </c>
      <c r="B839">
        <f>IF(COUNTIFS('Registro de Viajes'!$B$5:$B$34, "&lt;="&amp;A839, 'Registro de Viajes'!$C$5:$C$34, "&gt;="&amp;A839)&gt;0, 1, 0)</f>
        <v>0</v>
      </c>
      <c r="C839">
        <f t="shared" si="20"/>
        <v>0</v>
      </c>
      <c r="D839">
        <f t="shared" si="21"/>
        <v>2023</v>
      </c>
    </row>
    <row r="840" spans="1:4" x14ac:dyDescent="0.2">
      <c r="A840" s="5">
        <v>45035</v>
      </c>
      <c r="B840">
        <f>IF(COUNTIFS('Registro de Viajes'!$B$5:$B$34, "&lt;="&amp;A840, 'Registro de Viajes'!$C$5:$C$34, "&gt;="&amp;A840)&gt;0, 1, 0)</f>
        <v>0</v>
      </c>
      <c r="C840">
        <f t="shared" si="20"/>
        <v>0</v>
      </c>
      <c r="D840">
        <f t="shared" si="21"/>
        <v>2023</v>
      </c>
    </row>
    <row r="841" spans="1:4" x14ac:dyDescent="0.2">
      <c r="A841" s="5">
        <v>45036</v>
      </c>
      <c r="B841">
        <f>IF(COUNTIFS('Registro de Viajes'!$B$5:$B$34, "&lt;="&amp;A841, 'Registro de Viajes'!$C$5:$C$34, "&gt;="&amp;A841)&gt;0, 1, 0)</f>
        <v>0</v>
      </c>
      <c r="C841">
        <f t="shared" si="20"/>
        <v>0</v>
      </c>
      <c r="D841">
        <f t="shared" si="21"/>
        <v>2023</v>
      </c>
    </row>
    <row r="842" spans="1:4" x14ac:dyDescent="0.2">
      <c r="A842" s="5">
        <v>45037</v>
      </c>
      <c r="B842">
        <f>IF(COUNTIFS('Registro de Viajes'!$B$5:$B$34, "&lt;="&amp;A842, 'Registro de Viajes'!$C$5:$C$34, "&gt;="&amp;A842)&gt;0, 1, 0)</f>
        <v>0</v>
      </c>
      <c r="C842">
        <f t="shared" si="20"/>
        <v>0</v>
      </c>
      <c r="D842">
        <f t="shared" si="21"/>
        <v>2023</v>
      </c>
    </row>
    <row r="843" spans="1:4" x14ac:dyDescent="0.2">
      <c r="A843" s="5">
        <v>45038</v>
      </c>
      <c r="B843">
        <f>IF(COUNTIFS('Registro de Viajes'!$B$5:$B$34, "&lt;="&amp;A843, 'Registro de Viajes'!$C$5:$C$34, "&gt;="&amp;A843)&gt;0, 1, 0)</f>
        <v>0</v>
      </c>
      <c r="C843">
        <f t="shared" si="20"/>
        <v>0</v>
      </c>
      <c r="D843">
        <f t="shared" si="21"/>
        <v>2023</v>
      </c>
    </row>
    <row r="844" spans="1:4" x14ac:dyDescent="0.2">
      <c r="A844" s="5">
        <v>45039</v>
      </c>
      <c r="B844">
        <f>IF(COUNTIFS('Registro de Viajes'!$B$5:$B$34, "&lt;="&amp;A844, 'Registro de Viajes'!$C$5:$C$34, "&gt;="&amp;A844)&gt;0, 1, 0)</f>
        <v>0</v>
      </c>
      <c r="C844">
        <f t="shared" si="20"/>
        <v>0</v>
      </c>
      <c r="D844">
        <f t="shared" si="21"/>
        <v>2023</v>
      </c>
    </row>
    <row r="845" spans="1:4" x14ac:dyDescent="0.2">
      <c r="A845" s="5">
        <v>45040</v>
      </c>
      <c r="B845">
        <f>IF(COUNTIFS('Registro de Viajes'!$B$5:$B$34, "&lt;="&amp;A845, 'Registro de Viajes'!$C$5:$C$34, "&gt;="&amp;A845)&gt;0, 1, 0)</f>
        <v>0</v>
      </c>
      <c r="C845">
        <f t="shared" si="20"/>
        <v>0</v>
      </c>
      <c r="D845">
        <f t="shared" si="21"/>
        <v>2023</v>
      </c>
    </row>
    <row r="846" spans="1:4" x14ac:dyDescent="0.2">
      <c r="A846" s="5">
        <v>45041</v>
      </c>
      <c r="B846">
        <f>IF(COUNTIFS('Registro de Viajes'!$B$5:$B$34, "&lt;="&amp;A846, 'Registro de Viajes'!$C$5:$C$34, "&gt;="&amp;A846)&gt;0, 1, 0)</f>
        <v>0</v>
      </c>
      <c r="C846">
        <f t="shared" si="20"/>
        <v>0</v>
      </c>
      <c r="D846">
        <f t="shared" si="21"/>
        <v>2023</v>
      </c>
    </row>
    <row r="847" spans="1:4" x14ac:dyDescent="0.2">
      <c r="A847" s="5">
        <v>45042</v>
      </c>
      <c r="B847">
        <f>IF(COUNTIFS('Registro de Viajes'!$B$5:$B$34, "&lt;="&amp;A847, 'Registro de Viajes'!$C$5:$C$34, "&gt;="&amp;A847)&gt;0, 1, 0)</f>
        <v>0</v>
      </c>
      <c r="C847">
        <f t="shared" si="20"/>
        <v>0</v>
      </c>
      <c r="D847">
        <f t="shared" si="21"/>
        <v>2023</v>
      </c>
    </row>
    <row r="848" spans="1:4" x14ac:dyDescent="0.2">
      <c r="A848" s="5">
        <v>45043</v>
      </c>
      <c r="B848">
        <f>IF(COUNTIFS('Registro de Viajes'!$B$5:$B$34, "&lt;="&amp;A848, 'Registro de Viajes'!$C$5:$C$34, "&gt;="&amp;A848)&gt;0, 1, 0)</f>
        <v>0</v>
      </c>
      <c r="C848">
        <f t="shared" si="20"/>
        <v>0</v>
      </c>
      <c r="D848">
        <f t="shared" si="21"/>
        <v>2023</v>
      </c>
    </row>
    <row r="849" spans="1:4" x14ac:dyDescent="0.2">
      <c r="A849" s="5">
        <v>45044</v>
      </c>
      <c r="B849">
        <f>IF(COUNTIFS('Registro de Viajes'!$B$5:$B$34, "&lt;="&amp;A849, 'Registro de Viajes'!$C$5:$C$34, "&gt;="&amp;A849)&gt;0, 1, 0)</f>
        <v>0</v>
      </c>
      <c r="C849">
        <f t="shared" si="20"/>
        <v>0</v>
      </c>
      <c r="D849">
        <f t="shared" si="21"/>
        <v>2023</v>
      </c>
    </row>
    <row r="850" spans="1:4" x14ac:dyDescent="0.2">
      <c r="A850" s="5">
        <v>45045</v>
      </c>
      <c r="B850">
        <f>IF(COUNTIFS('Registro de Viajes'!$B$5:$B$34, "&lt;="&amp;A850, 'Registro de Viajes'!$C$5:$C$34, "&gt;="&amp;A850)&gt;0, 1, 0)</f>
        <v>0</v>
      </c>
      <c r="C850">
        <f t="shared" si="20"/>
        <v>0</v>
      </c>
      <c r="D850">
        <f t="shared" si="21"/>
        <v>2023</v>
      </c>
    </row>
    <row r="851" spans="1:4" x14ac:dyDescent="0.2">
      <c r="A851" s="5">
        <v>45046</v>
      </c>
      <c r="B851">
        <f>IF(COUNTIFS('Registro de Viajes'!$B$5:$B$34, "&lt;="&amp;A851, 'Registro de Viajes'!$C$5:$C$34, "&gt;="&amp;A851)&gt;0, 1, 0)</f>
        <v>0</v>
      </c>
      <c r="C851">
        <f t="shared" si="20"/>
        <v>0</v>
      </c>
      <c r="D851">
        <f t="shared" si="21"/>
        <v>2023</v>
      </c>
    </row>
    <row r="852" spans="1:4" x14ac:dyDescent="0.2">
      <c r="A852" s="5">
        <v>45047</v>
      </c>
      <c r="B852">
        <f>IF(COUNTIFS('Registro de Viajes'!$B$5:$B$34, "&lt;="&amp;A852, 'Registro de Viajes'!$C$5:$C$34, "&gt;="&amp;A852)&gt;0, 1, 0)</f>
        <v>0</v>
      </c>
      <c r="C852">
        <f t="shared" si="20"/>
        <v>0</v>
      </c>
      <c r="D852">
        <f t="shared" si="21"/>
        <v>2023</v>
      </c>
    </row>
    <row r="853" spans="1:4" x14ac:dyDescent="0.2">
      <c r="A853" s="5">
        <v>45048</v>
      </c>
      <c r="B853">
        <f>IF(COUNTIFS('Registro de Viajes'!$B$5:$B$34, "&lt;="&amp;A853, 'Registro de Viajes'!$C$5:$C$34, "&gt;="&amp;A853)&gt;0, 1, 0)</f>
        <v>0</v>
      </c>
      <c r="C853">
        <f t="shared" si="20"/>
        <v>0</v>
      </c>
      <c r="D853">
        <f t="shared" si="21"/>
        <v>2023</v>
      </c>
    </row>
    <row r="854" spans="1:4" x14ac:dyDescent="0.2">
      <c r="A854" s="5">
        <v>45049</v>
      </c>
      <c r="B854">
        <f>IF(COUNTIFS('Registro de Viajes'!$B$5:$B$34, "&lt;="&amp;A854, 'Registro de Viajes'!$C$5:$C$34, "&gt;="&amp;A854)&gt;0, 1, 0)</f>
        <v>0</v>
      </c>
      <c r="C854">
        <f t="shared" si="20"/>
        <v>0</v>
      </c>
      <c r="D854">
        <f t="shared" si="21"/>
        <v>2023</v>
      </c>
    </row>
    <row r="855" spans="1:4" x14ac:dyDescent="0.2">
      <c r="A855" s="5">
        <v>45050</v>
      </c>
      <c r="B855">
        <f>IF(COUNTIFS('Registro de Viajes'!$B$5:$B$34, "&lt;="&amp;A855, 'Registro de Viajes'!$C$5:$C$34, "&gt;="&amp;A855)&gt;0, 1, 0)</f>
        <v>0</v>
      </c>
      <c r="C855">
        <f t="shared" si="20"/>
        <v>0</v>
      </c>
      <c r="D855">
        <f t="shared" si="21"/>
        <v>2023</v>
      </c>
    </row>
    <row r="856" spans="1:4" x14ac:dyDescent="0.2">
      <c r="A856" s="5">
        <v>45051</v>
      </c>
      <c r="B856">
        <f>IF(COUNTIFS('Registro de Viajes'!$B$5:$B$34, "&lt;="&amp;A856, 'Registro de Viajes'!$C$5:$C$34, "&gt;="&amp;A856)&gt;0, 1, 0)</f>
        <v>0</v>
      </c>
      <c r="C856">
        <f t="shared" si="20"/>
        <v>0</v>
      </c>
      <c r="D856">
        <f t="shared" si="21"/>
        <v>2023</v>
      </c>
    </row>
    <row r="857" spans="1:4" x14ac:dyDescent="0.2">
      <c r="A857" s="5">
        <v>45052</v>
      </c>
      <c r="B857">
        <f>IF(COUNTIFS('Registro de Viajes'!$B$5:$B$34, "&lt;="&amp;A857, 'Registro de Viajes'!$C$5:$C$34, "&gt;="&amp;A857)&gt;0, 1, 0)</f>
        <v>0</v>
      </c>
      <c r="C857">
        <f t="shared" si="20"/>
        <v>0</v>
      </c>
      <c r="D857">
        <f t="shared" si="21"/>
        <v>2023</v>
      </c>
    </row>
    <row r="858" spans="1:4" x14ac:dyDescent="0.2">
      <c r="A858" s="5">
        <v>45053</v>
      </c>
      <c r="B858">
        <f>IF(COUNTIFS('Registro de Viajes'!$B$5:$B$34, "&lt;="&amp;A858, 'Registro de Viajes'!$C$5:$C$34, "&gt;="&amp;A858)&gt;0, 1, 0)</f>
        <v>0</v>
      </c>
      <c r="C858">
        <f t="shared" si="20"/>
        <v>0</v>
      </c>
      <c r="D858">
        <f t="shared" si="21"/>
        <v>2023</v>
      </c>
    </row>
    <row r="859" spans="1:4" x14ac:dyDescent="0.2">
      <c r="A859" s="5">
        <v>45054</v>
      </c>
      <c r="B859">
        <f>IF(COUNTIFS('Registro de Viajes'!$B$5:$B$34, "&lt;="&amp;A859, 'Registro de Viajes'!$C$5:$C$34, "&gt;="&amp;A859)&gt;0, 1, 0)</f>
        <v>0</v>
      </c>
      <c r="C859">
        <f t="shared" si="20"/>
        <v>0</v>
      </c>
      <c r="D859">
        <f t="shared" si="21"/>
        <v>2023</v>
      </c>
    </row>
    <row r="860" spans="1:4" x14ac:dyDescent="0.2">
      <c r="A860" s="5">
        <v>45055</v>
      </c>
      <c r="B860">
        <f>IF(COUNTIFS('Registro de Viajes'!$B$5:$B$34, "&lt;="&amp;A860, 'Registro de Viajes'!$C$5:$C$34, "&gt;="&amp;A860)&gt;0, 1, 0)</f>
        <v>0</v>
      </c>
      <c r="C860">
        <f t="shared" si="20"/>
        <v>0</v>
      </c>
      <c r="D860">
        <f t="shared" si="21"/>
        <v>2023</v>
      </c>
    </row>
    <row r="861" spans="1:4" x14ac:dyDescent="0.2">
      <c r="A861" s="5">
        <v>45056</v>
      </c>
      <c r="B861">
        <f>IF(COUNTIFS('Registro de Viajes'!$B$5:$B$34, "&lt;="&amp;A861, 'Registro de Viajes'!$C$5:$C$34, "&gt;="&amp;A861)&gt;0, 1, 0)</f>
        <v>0</v>
      </c>
      <c r="C861">
        <f t="shared" si="20"/>
        <v>0</v>
      </c>
      <c r="D861">
        <f t="shared" si="21"/>
        <v>2023</v>
      </c>
    </row>
    <row r="862" spans="1:4" x14ac:dyDescent="0.2">
      <c r="A862" s="5">
        <v>45057</v>
      </c>
      <c r="B862">
        <f>IF(COUNTIFS('Registro de Viajes'!$B$5:$B$34, "&lt;="&amp;A862, 'Registro de Viajes'!$C$5:$C$34, "&gt;="&amp;A862)&gt;0, 1, 0)</f>
        <v>0</v>
      </c>
      <c r="C862">
        <f t="shared" si="20"/>
        <v>0</v>
      </c>
      <c r="D862">
        <f t="shared" si="21"/>
        <v>2023</v>
      </c>
    </row>
    <row r="863" spans="1:4" x14ac:dyDescent="0.2">
      <c r="A863" s="5">
        <v>45058</v>
      </c>
      <c r="B863">
        <f>IF(COUNTIFS('Registro de Viajes'!$B$5:$B$34, "&lt;="&amp;A863, 'Registro de Viajes'!$C$5:$C$34, "&gt;="&amp;A863)&gt;0, 1, 0)</f>
        <v>0</v>
      </c>
      <c r="C863">
        <f t="shared" si="20"/>
        <v>0</v>
      </c>
      <c r="D863">
        <f t="shared" si="21"/>
        <v>2023</v>
      </c>
    </row>
    <row r="864" spans="1:4" x14ac:dyDescent="0.2">
      <c r="A864" s="5">
        <v>45059</v>
      </c>
      <c r="B864">
        <f>IF(COUNTIFS('Registro de Viajes'!$B$5:$B$34, "&lt;="&amp;A864, 'Registro de Viajes'!$C$5:$C$34, "&gt;="&amp;A864)&gt;0, 1, 0)</f>
        <v>0</v>
      </c>
      <c r="C864">
        <f t="shared" si="20"/>
        <v>0</v>
      </c>
      <c r="D864">
        <f t="shared" si="21"/>
        <v>2023</v>
      </c>
    </row>
    <row r="865" spans="1:4" x14ac:dyDescent="0.2">
      <c r="A865" s="5">
        <v>45060</v>
      </c>
      <c r="B865">
        <f>IF(COUNTIFS('Registro de Viajes'!$B$5:$B$34, "&lt;="&amp;A865, 'Registro de Viajes'!$C$5:$C$34, "&gt;="&amp;A865)&gt;0, 1, 0)</f>
        <v>0</v>
      </c>
      <c r="C865">
        <f t="shared" si="20"/>
        <v>0</v>
      </c>
      <c r="D865">
        <f t="shared" si="21"/>
        <v>2023</v>
      </c>
    </row>
    <row r="866" spans="1:4" x14ac:dyDescent="0.2">
      <c r="A866" s="5">
        <v>45061</v>
      </c>
      <c r="B866">
        <f>IF(COUNTIFS('Registro de Viajes'!$B$5:$B$34, "&lt;="&amp;A866, 'Registro de Viajes'!$C$5:$C$34, "&gt;="&amp;A866)&gt;0, 1, 0)</f>
        <v>0</v>
      </c>
      <c r="C866">
        <f t="shared" si="20"/>
        <v>0</v>
      </c>
      <c r="D866">
        <f t="shared" si="21"/>
        <v>2023</v>
      </c>
    </row>
    <row r="867" spans="1:4" x14ac:dyDescent="0.2">
      <c r="A867" s="5">
        <v>45062</v>
      </c>
      <c r="B867">
        <f>IF(COUNTIFS('Registro de Viajes'!$B$5:$B$34, "&lt;="&amp;A867, 'Registro de Viajes'!$C$5:$C$34, "&gt;="&amp;A867)&gt;0, 1, 0)</f>
        <v>0</v>
      </c>
      <c r="C867">
        <f t="shared" si="20"/>
        <v>0</v>
      </c>
      <c r="D867">
        <f t="shared" si="21"/>
        <v>2023</v>
      </c>
    </row>
    <row r="868" spans="1:4" x14ac:dyDescent="0.2">
      <c r="A868" s="5">
        <v>45063</v>
      </c>
      <c r="B868">
        <f>IF(COUNTIFS('Registro de Viajes'!$B$5:$B$34, "&lt;="&amp;A868, 'Registro de Viajes'!$C$5:$C$34, "&gt;="&amp;A868)&gt;0, 1, 0)</f>
        <v>0</v>
      </c>
      <c r="C868">
        <f t="shared" si="20"/>
        <v>0</v>
      </c>
      <c r="D868">
        <f t="shared" si="21"/>
        <v>2023</v>
      </c>
    </row>
    <row r="869" spans="1:4" x14ac:dyDescent="0.2">
      <c r="A869" s="5">
        <v>45064</v>
      </c>
      <c r="B869">
        <f>IF(COUNTIFS('Registro de Viajes'!$B$5:$B$34, "&lt;="&amp;A869, 'Registro de Viajes'!$C$5:$C$34, "&gt;="&amp;A869)&gt;0, 1, 0)</f>
        <v>0</v>
      </c>
      <c r="C869">
        <f t="shared" si="20"/>
        <v>0</v>
      </c>
      <c r="D869">
        <f t="shared" si="21"/>
        <v>2023</v>
      </c>
    </row>
    <row r="870" spans="1:4" x14ac:dyDescent="0.2">
      <c r="A870" s="5">
        <v>45065</v>
      </c>
      <c r="B870">
        <f>IF(COUNTIFS('Registro de Viajes'!$B$5:$B$34, "&lt;="&amp;A870, 'Registro de Viajes'!$C$5:$C$34, "&gt;="&amp;A870)&gt;0, 1, 0)</f>
        <v>0</v>
      </c>
      <c r="C870">
        <f t="shared" si="20"/>
        <v>0</v>
      </c>
      <c r="D870">
        <f t="shared" si="21"/>
        <v>2023</v>
      </c>
    </row>
    <row r="871" spans="1:4" x14ac:dyDescent="0.2">
      <c r="A871" s="5">
        <v>45066</v>
      </c>
      <c r="B871">
        <f>IF(COUNTIFS('Registro de Viajes'!$B$5:$B$34, "&lt;="&amp;A871, 'Registro de Viajes'!$C$5:$C$34, "&gt;="&amp;A871)&gt;0, 1, 0)</f>
        <v>0</v>
      </c>
      <c r="C871">
        <f t="shared" si="20"/>
        <v>0</v>
      </c>
      <c r="D871">
        <f t="shared" si="21"/>
        <v>2023</v>
      </c>
    </row>
    <row r="872" spans="1:4" x14ac:dyDescent="0.2">
      <c r="A872" s="5">
        <v>45067</v>
      </c>
      <c r="B872">
        <f>IF(COUNTIFS('Registro de Viajes'!$B$5:$B$34, "&lt;="&amp;A872, 'Registro de Viajes'!$C$5:$C$34, "&gt;="&amp;A872)&gt;0, 1, 0)</f>
        <v>0</v>
      </c>
      <c r="C872">
        <f t="shared" si="20"/>
        <v>0</v>
      </c>
      <c r="D872">
        <f t="shared" si="21"/>
        <v>2023</v>
      </c>
    </row>
    <row r="873" spans="1:4" x14ac:dyDescent="0.2">
      <c r="A873" s="5">
        <v>45068</v>
      </c>
      <c r="B873">
        <f>IF(COUNTIFS('Registro de Viajes'!$B$5:$B$34, "&lt;="&amp;A873, 'Registro de Viajes'!$C$5:$C$34, "&gt;="&amp;A873)&gt;0, 1, 0)</f>
        <v>0</v>
      </c>
      <c r="C873">
        <f t="shared" si="20"/>
        <v>0</v>
      </c>
      <c r="D873">
        <f t="shared" si="21"/>
        <v>2023</v>
      </c>
    </row>
    <row r="874" spans="1:4" x14ac:dyDescent="0.2">
      <c r="A874" s="5">
        <v>45069</v>
      </c>
      <c r="B874">
        <f>IF(COUNTIFS('Registro de Viajes'!$B$5:$B$34, "&lt;="&amp;A874, 'Registro de Viajes'!$C$5:$C$34, "&gt;="&amp;A874)&gt;0, 1, 0)</f>
        <v>0</v>
      </c>
      <c r="C874">
        <f t="shared" si="20"/>
        <v>0</v>
      </c>
      <c r="D874">
        <f t="shared" si="21"/>
        <v>2023</v>
      </c>
    </row>
    <row r="875" spans="1:4" x14ac:dyDescent="0.2">
      <c r="A875" s="5">
        <v>45070</v>
      </c>
      <c r="B875">
        <f>IF(COUNTIFS('Registro de Viajes'!$B$5:$B$34, "&lt;="&amp;A875, 'Registro de Viajes'!$C$5:$C$34, "&gt;="&amp;A875)&gt;0, 1, 0)</f>
        <v>0</v>
      </c>
      <c r="C875">
        <f t="shared" si="20"/>
        <v>0</v>
      </c>
      <c r="D875">
        <f t="shared" si="21"/>
        <v>2023</v>
      </c>
    </row>
    <row r="876" spans="1:4" x14ac:dyDescent="0.2">
      <c r="A876" s="5">
        <v>45071</v>
      </c>
      <c r="B876">
        <f>IF(COUNTIFS('Registro de Viajes'!$B$5:$B$34, "&lt;="&amp;A876, 'Registro de Viajes'!$C$5:$C$34, "&gt;="&amp;A876)&gt;0, 1, 0)</f>
        <v>0</v>
      </c>
      <c r="C876">
        <f t="shared" si="20"/>
        <v>0</v>
      </c>
      <c r="D876">
        <f t="shared" si="21"/>
        <v>2023</v>
      </c>
    </row>
    <row r="877" spans="1:4" x14ac:dyDescent="0.2">
      <c r="A877" s="5">
        <v>45072</v>
      </c>
      <c r="B877">
        <f>IF(COUNTIFS('Registro de Viajes'!$B$5:$B$34, "&lt;="&amp;A877, 'Registro de Viajes'!$C$5:$C$34, "&gt;="&amp;A877)&gt;0, 1, 0)</f>
        <v>0</v>
      </c>
      <c r="C877">
        <f t="shared" si="20"/>
        <v>0</v>
      </c>
      <c r="D877">
        <f t="shared" si="21"/>
        <v>2023</v>
      </c>
    </row>
    <row r="878" spans="1:4" x14ac:dyDescent="0.2">
      <c r="A878" s="5">
        <v>45073</v>
      </c>
      <c r="B878">
        <f>IF(COUNTIFS('Registro de Viajes'!$B$5:$B$34, "&lt;="&amp;A878, 'Registro de Viajes'!$C$5:$C$34, "&gt;="&amp;A878)&gt;0, 1, 0)</f>
        <v>0</v>
      </c>
      <c r="C878">
        <f t="shared" ref="C878:C941" si="22">SUM(B514:B878)</f>
        <v>0</v>
      </c>
      <c r="D878">
        <f t="shared" si="21"/>
        <v>2023</v>
      </c>
    </row>
    <row r="879" spans="1:4" x14ac:dyDescent="0.2">
      <c r="A879" s="5">
        <v>45074</v>
      </c>
      <c r="B879">
        <f>IF(COUNTIFS('Registro de Viajes'!$B$5:$B$34, "&lt;="&amp;A879, 'Registro de Viajes'!$C$5:$C$34, "&gt;="&amp;A879)&gt;0, 1, 0)</f>
        <v>0</v>
      </c>
      <c r="C879">
        <f t="shared" si="22"/>
        <v>0</v>
      </c>
      <c r="D879">
        <f t="shared" si="21"/>
        <v>2023</v>
      </c>
    </row>
    <row r="880" spans="1:4" x14ac:dyDescent="0.2">
      <c r="A880" s="5">
        <v>45075</v>
      </c>
      <c r="B880">
        <f>IF(COUNTIFS('Registro de Viajes'!$B$5:$B$34, "&lt;="&amp;A880, 'Registro de Viajes'!$C$5:$C$34, "&gt;="&amp;A880)&gt;0, 1, 0)</f>
        <v>0</v>
      </c>
      <c r="C880">
        <f t="shared" si="22"/>
        <v>0</v>
      </c>
      <c r="D880">
        <f t="shared" si="21"/>
        <v>2023</v>
      </c>
    </row>
    <row r="881" spans="1:4" x14ac:dyDescent="0.2">
      <c r="A881" s="5">
        <v>45076</v>
      </c>
      <c r="B881">
        <f>IF(COUNTIFS('Registro de Viajes'!$B$5:$B$34, "&lt;="&amp;A881, 'Registro de Viajes'!$C$5:$C$34, "&gt;="&amp;A881)&gt;0, 1, 0)</f>
        <v>0</v>
      </c>
      <c r="C881">
        <f t="shared" si="22"/>
        <v>0</v>
      </c>
      <c r="D881">
        <f t="shared" si="21"/>
        <v>2023</v>
      </c>
    </row>
    <row r="882" spans="1:4" x14ac:dyDescent="0.2">
      <c r="A882" s="5">
        <v>45077</v>
      </c>
      <c r="B882">
        <f>IF(COUNTIFS('Registro de Viajes'!$B$5:$B$34, "&lt;="&amp;A882, 'Registro de Viajes'!$C$5:$C$34, "&gt;="&amp;A882)&gt;0, 1, 0)</f>
        <v>0</v>
      </c>
      <c r="C882">
        <f t="shared" si="22"/>
        <v>0</v>
      </c>
      <c r="D882">
        <f t="shared" si="21"/>
        <v>2023</v>
      </c>
    </row>
    <row r="883" spans="1:4" x14ac:dyDescent="0.2">
      <c r="A883" s="5">
        <v>45078</v>
      </c>
      <c r="B883">
        <f>IF(COUNTIFS('Registro de Viajes'!$B$5:$B$34, "&lt;="&amp;A883, 'Registro de Viajes'!$C$5:$C$34, "&gt;="&amp;A883)&gt;0, 1, 0)</f>
        <v>0</v>
      </c>
      <c r="C883">
        <f t="shared" si="22"/>
        <v>0</v>
      </c>
      <c r="D883">
        <f t="shared" si="21"/>
        <v>2023</v>
      </c>
    </row>
    <row r="884" spans="1:4" x14ac:dyDescent="0.2">
      <c r="A884" s="5">
        <v>45079</v>
      </c>
      <c r="B884">
        <f>IF(COUNTIFS('Registro de Viajes'!$B$5:$B$34, "&lt;="&amp;A884, 'Registro de Viajes'!$C$5:$C$34, "&gt;="&amp;A884)&gt;0, 1, 0)</f>
        <v>0</v>
      </c>
      <c r="C884">
        <f t="shared" si="22"/>
        <v>0</v>
      </c>
      <c r="D884">
        <f t="shared" si="21"/>
        <v>2023</v>
      </c>
    </row>
    <row r="885" spans="1:4" x14ac:dyDescent="0.2">
      <c r="A885" s="5">
        <v>45080</v>
      </c>
      <c r="B885">
        <f>IF(COUNTIFS('Registro de Viajes'!$B$5:$B$34, "&lt;="&amp;A885, 'Registro de Viajes'!$C$5:$C$34, "&gt;="&amp;A885)&gt;0, 1, 0)</f>
        <v>0</v>
      </c>
      <c r="C885">
        <f t="shared" si="22"/>
        <v>0</v>
      </c>
      <c r="D885">
        <f t="shared" si="21"/>
        <v>2023</v>
      </c>
    </row>
    <row r="886" spans="1:4" x14ac:dyDescent="0.2">
      <c r="A886" s="5">
        <v>45081</v>
      </c>
      <c r="B886">
        <f>IF(COUNTIFS('Registro de Viajes'!$B$5:$B$34, "&lt;="&amp;A886, 'Registro de Viajes'!$C$5:$C$34, "&gt;="&amp;A886)&gt;0, 1, 0)</f>
        <v>0</v>
      </c>
      <c r="C886">
        <f t="shared" si="22"/>
        <v>0</v>
      </c>
      <c r="D886">
        <f t="shared" si="21"/>
        <v>2023</v>
      </c>
    </row>
    <row r="887" spans="1:4" x14ac:dyDescent="0.2">
      <c r="A887" s="5">
        <v>45082</v>
      </c>
      <c r="B887">
        <f>IF(COUNTIFS('Registro de Viajes'!$B$5:$B$34, "&lt;="&amp;A887, 'Registro de Viajes'!$C$5:$C$34, "&gt;="&amp;A887)&gt;0, 1, 0)</f>
        <v>0</v>
      </c>
      <c r="C887">
        <f t="shared" si="22"/>
        <v>0</v>
      </c>
      <c r="D887">
        <f t="shared" si="21"/>
        <v>2023</v>
      </c>
    </row>
    <row r="888" spans="1:4" x14ac:dyDescent="0.2">
      <c r="A888" s="5">
        <v>45083</v>
      </c>
      <c r="B888">
        <f>IF(COUNTIFS('Registro de Viajes'!$B$5:$B$34, "&lt;="&amp;A888, 'Registro de Viajes'!$C$5:$C$34, "&gt;="&amp;A888)&gt;0, 1, 0)</f>
        <v>0</v>
      </c>
      <c r="C888">
        <f t="shared" si="22"/>
        <v>0</v>
      </c>
      <c r="D888">
        <f t="shared" si="21"/>
        <v>2023</v>
      </c>
    </row>
    <row r="889" spans="1:4" x14ac:dyDescent="0.2">
      <c r="A889" s="5">
        <v>45084</v>
      </c>
      <c r="B889">
        <f>IF(COUNTIFS('Registro de Viajes'!$B$5:$B$34, "&lt;="&amp;A889, 'Registro de Viajes'!$C$5:$C$34, "&gt;="&amp;A889)&gt;0, 1, 0)</f>
        <v>0</v>
      </c>
      <c r="C889">
        <f t="shared" si="22"/>
        <v>0</v>
      </c>
      <c r="D889">
        <f t="shared" si="21"/>
        <v>2023</v>
      </c>
    </row>
    <row r="890" spans="1:4" x14ac:dyDescent="0.2">
      <c r="A890" s="5">
        <v>45085</v>
      </c>
      <c r="B890">
        <f>IF(COUNTIFS('Registro de Viajes'!$B$5:$B$34, "&lt;="&amp;A890, 'Registro de Viajes'!$C$5:$C$34, "&gt;="&amp;A890)&gt;0, 1, 0)</f>
        <v>0</v>
      </c>
      <c r="C890">
        <f t="shared" si="22"/>
        <v>0</v>
      </c>
      <c r="D890">
        <f t="shared" si="21"/>
        <v>2023</v>
      </c>
    </row>
    <row r="891" spans="1:4" x14ac:dyDescent="0.2">
      <c r="A891" s="5">
        <v>45086</v>
      </c>
      <c r="B891">
        <f>IF(COUNTIFS('Registro de Viajes'!$B$5:$B$34, "&lt;="&amp;A891, 'Registro de Viajes'!$C$5:$C$34, "&gt;="&amp;A891)&gt;0, 1, 0)</f>
        <v>0</v>
      </c>
      <c r="C891">
        <f t="shared" si="22"/>
        <v>0</v>
      </c>
      <c r="D891">
        <f t="shared" si="21"/>
        <v>2023</v>
      </c>
    </row>
    <row r="892" spans="1:4" x14ac:dyDescent="0.2">
      <c r="A892" s="5">
        <v>45087</v>
      </c>
      <c r="B892">
        <f>IF(COUNTIFS('Registro de Viajes'!$B$5:$B$34, "&lt;="&amp;A892, 'Registro de Viajes'!$C$5:$C$34, "&gt;="&amp;A892)&gt;0, 1, 0)</f>
        <v>0</v>
      </c>
      <c r="C892">
        <f t="shared" si="22"/>
        <v>0</v>
      </c>
      <c r="D892">
        <f t="shared" si="21"/>
        <v>2023</v>
      </c>
    </row>
    <row r="893" spans="1:4" x14ac:dyDescent="0.2">
      <c r="A893" s="5">
        <v>45088</v>
      </c>
      <c r="B893">
        <f>IF(COUNTIFS('Registro de Viajes'!$B$5:$B$34, "&lt;="&amp;A893, 'Registro de Viajes'!$C$5:$C$34, "&gt;="&amp;A893)&gt;0, 1, 0)</f>
        <v>0</v>
      </c>
      <c r="C893">
        <f t="shared" si="22"/>
        <v>0</v>
      </c>
      <c r="D893">
        <f t="shared" si="21"/>
        <v>2023</v>
      </c>
    </row>
    <row r="894" spans="1:4" x14ac:dyDescent="0.2">
      <c r="A894" s="5">
        <v>45089</v>
      </c>
      <c r="B894">
        <f>IF(COUNTIFS('Registro de Viajes'!$B$5:$B$34, "&lt;="&amp;A894, 'Registro de Viajes'!$C$5:$C$34, "&gt;="&amp;A894)&gt;0, 1, 0)</f>
        <v>0</v>
      </c>
      <c r="C894">
        <f t="shared" si="22"/>
        <v>0</v>
      </c>
      <c r="D894">
        <f t="shared" si="21"/>
        <v>2023</v>
      </c>
    </row>
    <row r="895" spans="1:4" x14ac:dyDescent="0.2">
      <c r="A895" s="5">
        <v>45090</v>
      </c>
      <c r="B895">
        <f>IF(COUNTIFS('Registro de Viajes'!$B$5:$B$34, "&lt;="&amp;A895, 'Registro de Viajes'!$C$5:$C$34, "&gt;="&amp;A895)&gt;0, 1, 0)</f>
        <v>0</v>
      </c>
      <c r="C895">
        <f t="shared" si="22"/>
        <v>0</v>
      </c>
      <c r="D895">
        <f t="shared" si="21"/>
        <v>2023</v>
      </c>
    </row>
    <row r="896" spans="1:4" x14ac:dyDescent="0.2">
      <c r="A896" s="5">
        <v>45091</v>
      </c>
      <c r="B896">
        <f>IF(COUNTIFS('Registro de Viajes'!$B$5:$B$34, "&lt;="&amp;A896, 'Registro de Viajes'!$C$5:$C$34, "&gt;="&amp;A896)&gt;0, 1, 0)</f>
        <v>0</v>
      </c>
      <c r="C896">
        <f t="shared" si="22"/>
        <v>0</v>
      </c>
      <c r="D896">
        <f t="shared" si="21"/>
        <v>2023</v>
      </c>
    </row>
    <row r="897" spans="1:4" x14ac:dyDescent="0.2">
      <c r="A897" s="5">
        <v>45092</v>
      </c>
      <c r="B897">
        <f>IF(COUNTIFS('Registro de Viajes'!$B$5:$B$34, "&lt;="&amp;A897, 'Registro de Viajes'!$C$5:$C$34, "&gt;="&amp;A897)&gt;0, 1, 0)</f>
        <v>0</v>
      </c>
      <c r="C897">
        <f t="shared" si="22"/>
        <v>0</v>
      </c>
      <c r="D897">
        <f t="shared" si="21"/>
        <v>2023</v>
      </c>
    </row>
    <row r="898" spans="1:4" x14ac:dyDescent="0.2">
      <c r="A898" s="5">
        <v>45093</v>
      </c>
      <c r="B898">
        <f>IF(COUNTIFS('Registro de Viajes'!$B$5:$B$34, "&lt;="&amp;A898, 'Registro de Viajes'!$C$5:$C$34, "&gt;="&amp;A898)&gt;0, 1, 0)</f>
        <v>0</v>
      </c>
      <c r="C898">
        <f t="shared" si="22"/>
        <v>0</v>
      </c>
      <c r="D898">
        <f t="shared" ref="D898:D961" si="23">YEAR(A898)</f>
        <v>2023</v>
      </c>
    </row>
    <row r="899" spans="1:4" x14ac:dyDescent="0.2">
      <c r="A899" s="5">
        <v>45094</v>
      </c>
      <c r="B899">
        <f>IF(COUNTIFS('Registro de Viajes'!$B$5:$B$34, "&lt;="&amp;A899, 'Registro de Viajes'!$C$5:$C$34, "&gt;="&amp;A899)&gt;0, 1, 0)</f>
        <v>0</v>
      </c>
      <c r="C899">
        <f t="shared" si="22"/>
        <v>0</v>
      </c>
      <c r="D899">
        <f t="shared" si="23"/>
        <v>2023</v>
      </c>
    </row>
    <row r="900" spans="1:4" x14ac:dyDescent="0.2">
      <c r="A900" s="5">
        <v>45095</v>
      </c>
      <c r="B900">
        <f>IF(COUNTIFS('Registro de Viajes'!$B$5:$B$34, "&lt;="&amp;A900, 'Registro de Viajes'!$C$5:$C$34, "&gt;="&amp;A900)&gt;0, 1, 0)</f>
        <v>0</v>
      </c>
      <c r="C900">
        <f t="shared" si="22"/>
        <v>0</v>
      </c>
      <c r="D900">
        <f t="shared" si="23"/>
        <v>2023</v>
      </c>
    </row>
    <row r="901" spans="1:4" x14ac:dyDescent="0.2">
      <c r="A901" s="5">
        <v>45096</v>
      </c>
      <c r="B901">
        <f>IF(COUNTIFS('Registro de Viajes'!$B$5:$B$34, "&lt;="&amp;A901, 'Registro de Viajes'!$C$5:$C$34, "&gt;="&amp;A901)&gt;0, 1, 0)</f>
        <v>0</v>
      </c>
      <c r="C901">
        <f t="shared" si="22"/>
        <v>0</v>
      </c>
      <c r="D901">
        <f t="shared" si="23"/>
        <v>2023</v>
      </c>
    </row>
    <row r="902" spans="1:4" x14ac:dyDescent="0.2">
      <c r="A902" s="5">
        <v>45097</v>
      </c>
      <c r="B902">
        <f>IF(COUNTIFS('Registro de Viajes'!$B$5:$B$34, "&lt;="&amp;A902, 'Registro de Viajes'!$C$5:$C$34, "&gt;="&amp;A902)&gt;0, 1, 0)</f>
        <v>0</v>
      </c>
      <c r="C902">
        <f t="shared" si="22"/>
        <v>0</v>
      </c>
      <c r="D902">
        <f t="shared" si="23"/>
        <v>2023</v>
      </c>
    </row>
    <row r="903" spans="1:4" x14ac:dyDescent="0.2">
      <c r="A903" s="5">
        <v>45098</v>
      </c>
      <c r="B903">
        <f>IF(COUNTIFS('Registro de Viajes'!$B$5:$B$34, "&lt;="&amp;A903, 'Registro de Viajes'!$C$5:$C$34, "&gt;="&amp;A903)&gt;0, 1, 0)</f>
        <v>0</v>
      </c>
      <c r="C903">
        <f t="shared" si="22"/>
        <v>0</v>
      </c>
      <c r="D903">
        <f t="shared" si="23"/>
        <v>2023</v>
      </c>
    </row>
    <row r="904" spans="1:4" x14ac:dyDescent="0.2">
      <c r="A904" s="5">
        <v>45099</v>
      </c>
      <c r="B904">
        <f>IF(COUNTIFS('Registro de Viajes'!$B$5:$B$34, "&lt;="&amp;A904, 'Registro de Viajes'!$C$5:$C$34, "&gt;="&amp;A904)&gt;0, 1, 0)</f>
        <v>0</v>
      </c>
      <c r="C904">
        <f t="shared" si="22"/>
        <v>0</v>
      </c>
      <c r="D904">
        <f t="shared" si="23"/>
        <v>2023</v>
      </c>
    </row>
    <row r="905" spans="1:4" x14ac:dyDescent="0.2">
      <c r="A905" s="5">
        <v>45100</v>
      </c>
      <c r="B905">
        <f>IF(COUNTIFS('Registro de Viajes'!$B$5:$B$34, "&lt;="&amp;A905, 'Registro de Viajes'!$C$5:$C$34, "&gt;="&amp;A905)&gt;0, 1, 0)</f>
        <v>0</v>
      </c>
      <c r="C905">
        <f t="shared" si="22"/>
        <v>0</v>
      </c>
      <c r="D905">
        <f t="shared" si="23"/>
        <v>2023</v>
      </c>
    </row>
    <row r="906" spans="1:4" x14ac:dyDescent="0.2">
      <c r="A906" s="5">
        <v>45101</v>
      </c>
      <c r="B906">
        <f>IF(COUNTIFS('Registro de Viajes'!$B$5:$B$34, "&lt;="&amp;A906, 'Registro de Viajes'!$C$5:$C$34, "&gt;="&amp;A906)&gt;0, 1, 0)</f>
        <v>0</v>
      </c>
      <c r="C906">
        <f t="shared" si="22"/>
        <v>0</v>
      </c>
      <c r="D906">
        <f t="shared" si="23"/>
        <v>2023</v>
      </c>
    </row>
    <row r="907" spans="1:4" x14ac:dyDescent="0.2">
      <c r="A907" s="5">
        <v>45102</v>
      </c>
      <c r="B907">
        <f>IF(COUNTIFS('Registro de Viajes'!$B$5:$B$34, "&lt;="&amp;A907, 'Registro de Viajes'!$C$5:$C$34, "&gt;="&amp;A907)&gt;0, 1, 0)</f>
        <v>0</v>
      </c>
      <c r="C907">
        <f t="shared" si="22"/>
        <v>0</v>
      </c>
      <c r="D907">
        <f t="shared" si="23"/>
        <v>2023</v>
      </c>
    </row>
    <row r="908" spans="1:4" x14ac:dyDescent="0.2">
      <c r="A908" s="5">
        <v>45103</v>
      </c>
      <c r="B908">
        <f>IF(COUNTIFS('Registro de Viajes'!$B$5:$B$34, "&lt;="&amp;A908, 'Registro de Viajes'!$C$5:$C$34, "&gt;="&amp;A908)&gt;0, 1, 0)</f>
        <v>0</v>
      </c>
      <c r="C908">
        <f t="shared" si="22"/>
        <v>0</v>
      </c>
      <c r="D908">
        <f t="shared" si="23"/>
        <v>2023</v>
      </c>
    </row>
    <row r="909" spans="1:4" x14ac:dyDescent="0.2">
      <c r="A909" s="5">
        <v>45104</v>
      </c>
      <c r="B909">
        <f>IF(COUNTIFS('Registro de Viajes'!$B$5:$B$34, "&lt;="&amp;A909, 'Registro de Viajes'!$C$5:$C$34, "&gt;="&amp;A909)&gt;0, 1, 0)</f>
        <v>0</v>
      </c>
      <c r="C909">
        <f t="shared" si="22"/>
        <v>0</v>
      </c>
      <c r="D909">
        <f t="shared" si="23"/>
        <v>2023</v>
      </c>
    </row>
    <row r="910" spans="1:4" x14ac:dyDescent="0.2">
      <c r="A910" s="5">
        <v>45105</v>
      </c>
      <c r="B910">
        <f>IF(COUNTIFS('Registro de Viajes'!$B$5:$B$34, "&lt;="&amp;A910, 'Registro de Viajes'!$C$5:$C$34, "&gt;="&amp;A910)&gt;0, 1, 0)</f>
        <v>0</v>
      </c>
      <c r="C910">
        <f t="shared" si="22"/>
        <v>0</v>
      </c>
      <c r="D910">
        <f t="shared" si="23"/>
        <v>2023</v>
      </c>
    </row>
    <row r="911" spans="1:4" x14ac:dyDescent="0.2">
      <c r="A911" s="5">
        <v>45106</v>
      </c>
      <c r="B911">
        <f>IF(COUNTIFS('Registro de Viajes'!$B$5:$B$34, "&lt;="&amp;A911, 'Registro de Viajes'!$C$5:$C$34, "&gt;="&amp;A911)&gt;0, 1, 0)</f>
        <v>0</v>
      </c>
      <c r="C911">
        <f t="shared" si="22"/>
        <v>0</v>
      </c>
      <c r="D911">
        <f t="shared" si="23"/>
        <v>2023</v>
      </c>
    </row>
    <row r="912" spans="1:4" x14ac:dyDescent="0.2">
      <c r="A912" s="5">
        <v>45107</v>
      </c>
      <c r="B912">
        <f>IF(COUNTIFS('Registro de Viajes'!$B$5:$B$34, "&lt;="&amp;A912, 'Registro de Viajes'!$C$5:$C$34, "&gt;="&amp;A912)&gt;0, 1, 0)</f>
        <v>0</v>
      </c>
      <c r="C912">
        <f t="shared" si="22"/>
        <v>0</v>
      </c>
      <c r="D912">
        <f t="shared" si="23"/>
        <v>2023</v>
      </c>
    </row>
    <row r="913" spans="1:4" x14ac:dyDescent="0.2">
      <c r="A913" s="5">
        <v>45108</v>
      </c>
      <c r="B913">
        <f>IF(COUNTIFS('Registro de Viajes'!$B$5:$B$34, "&lt;="&amp;A913, 'Registro de Viajes'!$C$5:$C$34, "&gt;="&amp;A913)&gt;0, 1, 0)</f>
        <v>0</v>
      </c>
      <c r="C913">
        <f t="shared" si="22"/>
        <v>0</v>
      </c>
      <c r="D913">
        <f t="shared" si="23"/>
        <v>2023</v>
      </c>
    </row>
    <row r="914" spans="1:4" x14ac:dyDescent="0.2">
      <c r="A914" s="5">
        <v>45109</v>
      </c>
      <c r="B914">
        <f>IF(COUNTIFS('Registro de Viajes'!$B$5:$B$34, "&lt;="&amp;A914, 'Registro de Viajes'!$C$5:$C$34, "&gt;="&amp;A914)&gt;0, 1, 0)</f>
        <v>0</v>
      </c>
      <c r="C914">
        <f t="shared" si="22"/>
        <v>0</v>
      </c>
      <c r="D914">
        <f t="shared" si="23"/>
        <v>2023</v>
      </c>
    </row>
    <row r="915" spans="1:4" x14ac:dyDescent="0.2">
      <c r="A915" s="5">
        <v>45110</v>
      </c>
      <c r="B915">
        <f>IF(COUNTIFS('Registro de Viajes'!$B$5:$B$34, "&lt;="&amp;A915, 'Registro de Viajes'!$C$5:$C$34, "&gt;="&amp;A915)&gt;0, 1, 0)</f>
        <v>0</v>
      </c>
      <c r="C915">
        <f t="shared" si="22"/>
        <v>0</v>
      </c>
      <c r="D915">
        <f t="shared" si="23"/>
        <v>2023</v>
      </c>
    </row>
    <row r="916" spans="1:4" x14ac:dyDescent="0.2">
      <c r="A916" s="5">
        <v>45111</v>
      </c>
      <c r="B916">
        <f>IF(COUNTIFS('Registro de Viajes'!$B$5:$B$34, "&lt;="&amp;A916, 'Registro de Viajes'!$C$5:$C$34, "&gt;="&amp;A916)&gt;0, 1, 0)</f>
        <v>0</v>
      </c>
      <c r="C916">
        <f t="shared" si="22"/>
        <v>0</v>
      </c>
      <c r="D916">
        <f t="shared" si="23"/>
        <v>2023</v>
      </c>
    </row>
    <row r="917" spans="1:4" x14ac:dyDescent="0.2">
      <c r="A917" s="5">
        <v>45112</v>
      </c>
      <c r="B917">
        <f>IF(COUNTIFS('Registro de Viajes'!$B$5:$B$34, "&lt;="&amp;A917, 'Registro de Viajes'!$C$5:$C$34, "&gt;="&amp;A917)&gt;0, 1, 0)</f>
        <v>0</v>
      </c>
      <c r="C917">
        <f t="shared" si="22"/>
        <v>0</v>
      </c>
      <c r="D917">
        <f t="shared" si="23"/>
        <v>2023</v>
      </c>
    </row>
    <row r="918" spans="1:4" x14ac:dyDescent="0.2">
      <c r="A918" s="5">
        <v>45113</v>
      </c>
      <c r="B918">
        <f>IF(COUNTIFS('Registro de Viajes'!$B$5:$B$34, "&lt;="&amp;A918, 'Registro de Viajes'!$C$5:$C$34, "&gt;="&amp;A918)&gt;0, 1, 0)</f>
        <v>0</v>
      </c>
      <c r="C918">
        <f t="shared" si="22"/>
        <v>0</v>
      </c>
      <c r="D918">
        <f t="shared" si="23"/>
        <v>2023</v>
      </c>
    </row>
    <row r="919" spans="1:4" x14ac:dyDescent="0.2">
      <c r="A919" s="5">
        <v>45114</v>
      </c>
      <c r="B919">
        <f>IF(COUNTIFS('Registro de Viajes'!$B$5:$B$34, "&lt;="&amp;A919, 'Registro de Viajes'!$C$5:$C$34, "&gt;="&amp;A919)&gt;0, 1, 0)</f>
        <v>0</v>
      </c>
      <c r="C919">
        <f t="shared" si="22"/>
        <v>0</v>
      </c>
      <c r="D919">
        <f t="shared" si="23"/>
        <v>2023</v>
      </c>
    </row>
    <row r="920" spans="1:4" x14ac:dyDescent="0.2">
      <c r="A920" s="5">
        <v>45115</v>
      </c>
      <c r="B920">
        <f>IF(COUNTIFS('Registro de Viajes'!$B$5:$B$34, "&lt;="&amp;A920, 'Registro de Viajes'!$C$5:$C$34, "&gt;="&amp;A920)&gt;0, 1, 0)</f>
        <v>0</v>
      </c>
      <c r="C920">
        <f t="shared" si="22"/>
        <v>0</v>
      </c>
      <c r="D920">
        <f t="shared" si="23"/>
        <v>2023</v>
      </c>
    </row>
    <row r="921" spans="1:4" x14ac:dyDescent="0.2">
      <c r="A921" s="5">
        <v>45116</v>
      </c>
      <c r="B921">
        <f>IF(COUNTIFS('Registro de Viajes'!$B$5:$B$34, "&lt;="&amp;A921, 'Registro de Viajes'!$C$5:$C$34, "&gt;="&amp;A921)&gt;0, 1, 0)</f>
        <v>0</v>
      </c>
      <c r="C921">
        <f t="shared" si="22"/>
        <v>0</v>
      </c>
      <c r="D921">
        <f t="shared" si="23"/>
        <v>2023</v>
      </c>
    </row>
    <row r="922" spans="1:4" x14ac:dyDescent="0.2">
      <c r="A922" s="5">
        <v>45117</v>
      </c>
      <c r="B922">
        <f>IF(COUNTIFS('Registro de Viajes'!$B$5:$B$34, "&lt;="&amp;A922, 'Registro de Viajes'!$C$5:$C$34, "&gt;="&amp;A922)&gt;0, 1, 0)</f>
        <v>0</v>
      </c>
      <c r="C922">
        <f t="shared" si="22"/>
        <v>0</v>
      </c>
      <c r="D922">
        <f t="shared" si="23"/>
        <v>2023</v>
      </c>
    </row>
    <row r="923" spans="1:4" x14ac:dyDescent="0.2">
      <c r="A923" s="5">
        <v>45118</v>
      </c>
      <c r="B923">
        <f>IF(COUNTIFS('Registro de Viajes'!$B$5:$B$34, "&lt;="&amp;A923, 'Registro de Viajes'!$C$5:$C$34, "&gt;="&amp;A923)&gt;0, 1, 0)</f>
        <v>0</v>
      </c>
      <c r="C923">
        <f t="shared" si="22"/>
        <v>0</v>
      </c>
      <c r="D923">
        <f t="shared" si="23"/>
        <v>2023</v>
      </c>
    </row>
    <row r="924" spans="1:4" x14ac:dyDescent="0.2">
      <c r="A924" s="5">
        <v>45119</v>
      </c>
      <c r="B924">
        <f>IF(COUNTIFS('Registro de Viajes'!$B$5:$B$34, "&lt;="&amp;A924, 'Registro de Viajes'!$C$5:$C$34, "&gt;="&amp;A924)&gt;0, 1, 0)</f>
        <v>0</v>
      </c>
      <c r="C924">
        <f t="shared" si="22"/>
        <v>0</v>
      </c>
      <c r="D924">
        <f t="shared" si="23"/>
        <v>2023</v>
      </c>
    </row>
    <row r="925" spans="1:4" x14ac:dyDescent="0.2">
      <c r="A925" s="5">
        <v>45120</v>
      </c>
      <c r="B925">
        <f>IF(COUNTIFS('Registro de Viajes'!$B$5:$B$34, "&lt;="&amp;A925, 'Registro de Viajes'!$C$5:$C$34, "&gt;="&amp;A925)&gt;0, 1, 0)</f>
        <v>0</v>
      </c>
      <c r="C925">
        <f t="shared" si="22"/>
        <v>0</v>
      </c>
      <c r="D925">
        <f t="shared" si="23"/>
        <v>2023</v>
      </c>
    </row>
    <row r="926" spans="1:4" x14ac:dyDescent="0.2">
      <c r="A926" s="5">
        <v>45121</v>
      </c>
      <c r="B926">
        <f>IF(COUNTIFS('Registro de Viajes'!$B$5:$B$34, "&lt;="&amp;A926, 'Registro de Viajes'!$C$5:$C$34, "&gt;="&amp;A926)&gt;0, 1, 0)</f>
        <v>0</v>
      </c>
      <c r="C926">
        <f t="shared" si="22"/>
        <v>0</v>
      </c>
      <c r="D926">
        <f t="shared" si="23"/>
        <v>2023</v>
      </c>
    </row>
    <row r="927" spans="1:4" x14ac:dyDescent="0.2">
      <c r="A927" s="5">
        <v>45122</v>
      </c>
      <c r="B927">
        <f>IF(COUNTIFS('Registro de Viajes'!$B$5:$B$34, "&lt;="&amp;A927, 'Registro de Viajes'!$C$5:$C$34, "&gt;="&amp;A927)&gt;0, 1, 0)</f>
        <v>0</v>
      </c>
      <c r="C927">
        <f t="shared" si="22"/>
        <v>0</v>
      </c>
      <c r="D927">
        <f t="shared" si="23"/>
        <v>2023</v>
      </c>
    </row>
    <row r="928" spans="1:4" x14ac:dyDescent="0.2">
      <c r="A928" s="5">
        <v>45123</v>
      </c>
      <c r="B928">
        <f>IF(COUNTIFS('Registro de Viajes'!$B$5:$B$34, "&lt;="&amp;A928, 'Registro de Viajes'!$C$5:$C$34, "&gt;="&amp;A928)&gt;0, 1, 0)</f>
        <v>0</v>
      </c>
      <c r="C928">
        <f t="shared" si="22"/>
        <v>0</v>
      </c>
      <c r="D928">
        <f t="shared" si="23"/>
        <v>2023</v>
      </c>
    </row>
    <row r="929" spans="1:4" x14ac:dyDescent="0.2">
      <c r="A929" s="5">
        <v>45124</v>
      </c>
      <c r="B929">
        <f>IF(COUNTIFS('Registro de Viajes'!$B$5:$B$34, "&lt;="&amp;A929, 'Registro de Viajes'!$C$5:$C$34, "&gt;="&amp;A929)&gt;0, 1, 0)</f>
        <v>0</v>
      </c>
      <c r="C929">
        <f t="shared" si="22"/>
        <v>0</v>
      </c>
      <c r="D929">
        <f t="shared" si="23"/>
        <v>2023</v>
      </c>
    </row>
    <row r="930" spans="1:4" x14ac:dyDescent="0.2">
      <c r="A930" s="5">
        <v>45125</v>
      </c>
      <c r="B930">
        <f>IF(COUNTIFS('Registro de Viajes'!$B$5:$B$34, "&lt;="&amp;A930, 'Registro de Viajes'!$C$5:$C$34, "&gt;="&amp;A930)&gt;0, 1, 0)</f>
        <v>0</v>
      </c>
      <c r="C930">
        <f t="shared" si="22"/>
        <v>0</v>
      </c>
      <c r="D930">
        <f t="shared" si="23"/>
        <v>2023</v>
      </c>
    </row>
    <row r="931" spans="1:4" x14ac:dyDescent="0.2">
      <c r="A931" s="5">
        <v>45126</v>
      </c>
      <c r="B931">
        <f>IF(COUNTIFS('Registro de Viajes'!$B$5:$B$34, "&lt;="&amp;A931, 'Registro de Viajes'!$C$5:$C$34, "&gt;="&amp;A931)&gt;0, 1, 0)</f>
        <v>0</v>
      </c>
      <c r="C931">
        <f t="shared" si="22"/>
        <v>0</v>
      </c>
      <c r="D931">
        <f t="shared" si="23"/>
        <v>2023</v>
      </c>
    </row>
    <row r="932" spans="1:4" x14ac:dyDescent="0.2">
      <c r="A932" s="5">
        <v>45127</v>
      </c>
      <c r="B932">
        <f>IF(COUNTIFS('Registro de Viajes'!$B$5:$B$34, "&lt;="&amp;A932, 'Registro de Viajes'!$C$5:$C$34, "&gt;="&amp;A932)&gt;0, 1, 0)</f>
        <v>0</v>
      </c>
      <c r="C932">
        <f t="shared" si="22"/>
        <v>0</v>
      </c>
      <c r="D932">
        <f t="shared" si="23"/>
        <v>2023</v>
      </c>
    </row>
    <row r="933" spans="1:4" x14ac:dyDescent="0.2">
      <c r="A933" s="5">
        <v>45128</v>
      </c>
      <c r="B933">
        <f>IF(COUNTIFS('Registro de Viajes'!$B$5:$B$34, "&lt;="&amp;A933, 'Registro de Viajes'!$C$5:$C$34, "&gt;="&amp;A933)&gt;0, 1, 0)</f>
        <v>0</v>
      </c>
      <c r="C933">
        <f t="shared" si="22"/>
        <v>0</v>
      </c>
      <c r="D933">
        <f t="shared" si="23"/>
        <v>2023</v>
      </c>
    </row>
    <row r="934" spans="1:4" x14ac:dyDescent="0.2">
      <c r="A934" s="5">
        <v>45129</v>
      </c>
      <c r="B934">
        <f>IF(COUNTIFS('Registro de Viajes'!$B$5:$B$34, "&lt;="&amp;A934, 'Registro de Viajes'!$C$5:$C$34, "&gt;="&amp;A934)&gt;0, 1, 0)</f>
        <v>0</v>
      </c>
      <c r="C934">
        <f t="shared" si="22"/>
        <v>0</v>
      </c>
      <c r="D934">
        <f t="shared" si="23"/>
        <v>2023</v>
      </c>
    </row>
    <row r="935" spans="1:4" x14ac:dyDescent="0.2">
      <c r="A935" s="5">
        <v>45130</v>
      </c>
      <c r="B935">
        <f>IF(COUNTIFS('Registro de Viajes'!$B$5:$B$34, "&lt;="&amp;A935, 'Registro de Viajes'!$C$5:$C$34, "&gt;="&amp;A935)&gt;0, 1, 0)</f>
        <v>0</v>
      </c>
      <c r="C935">
        <f t="shared" si="22"/>
        <v>0</v>
      </c>
      <c r="D935">
        <f t="shared" si="23"/>
        <v>2023</v>
      </c>
    </row>
    <row r="936" spans="1:4" x14ac:dyDescent="0.2">
      <c r="A936" s="5">
        <v>45131</v>
      </c>
      <c r="B936">
        <f>IF(COUNTIFS('Registro de Viajes'!$B$5:$B$34, "&lt;="&amp;A936, 'Registro de Viajes'!$C$5:$C$34, "&gt;="&amp;A936)&gt;0, 1, 0)</f>
        <v>0</v>
      </c>
      <c r="C936">
        <f t="shared" si="22"/>
        <v>0</v>
      </c>
      <c r="D936">
        <f t="shared" si="23"/>
        <v>2023</v>
      </c>
    </row>
    <row r="937" spans="1:4" x14ac:dyDescent="0.2">
      <c r="A937" s="5">
        <v>45132</v>
      </c>
      <c r="B937">
        <f>IF(COUNTIFS('Registro de Viajes'!$B$5:$B$34, "&lt;="&amp;A937, 'Registro de Viajes'!$C$5:$C$34, "&gt;="&amp;A937)&gt;0, 1, 0)</f>
        <v>0</v>
      </c>
      <c r="C937">
        <f t="shared" si="22"/>
        <v>0</v>
      </c>
      <c r="D937">
        <f t="shared" si="23"/>
        <v>2023</v>
      </c>
    </row>
    <row r="938" spans="1:4" x14ac:dyDescent="0.2">
      <c r="A938" s="5">
        <v>45133</v>
      </c>
      <c r="B938">
        <f>IF(COUNTIFS('Registro de Viajes'!$B$5:$B$34, "&lt;="&amp;A938, 'Registro de Viajes'!$C$5:$C$34, "&gt;="&amp;A938)&gt;0, 1, 0)</f>
        <v>0</v>
      </c>
      <c r="C938">
        <f t="shared" si="22"/>
        <v>0</v>
      </c>
      <c r="D938">
        <f t="shared" si="23"/>
        <v>2023</v>
      </c>
    </row>
    <row r="939" spans="1:4" x14ac:dyDescent="0.2">
      <c r="A939" s="5">
        <v>45134</v>
      </c>
      <c r="B939">
        <f>IF(COUNTIFS('Registro de Viajes'!$B$5:$B$34, "&lt;="&amp;A939, 'Registro de Viajes'!$C$5:$C$34, "&gt;="&amp;A939)&gt;0, 1, 0)</f>
        <v>0</v>
      </c>
      <c r="C939">
        <f t="shared" si="22"/>
        <v>0</v>
      </c>
      <c r="D939">
        <f t="shared" si="23"/>
        <v>2023</v>
      </c>
    </row>
    <row r="940" spans="1:4" x14ac:dyDescent="0.2">
      <c r="A940" s="5">
        <v>45135</v>
      </c>
      <c r="B940">
        <f>IF(COUNTIFS('Registro de Viajes'!$B$5:$B$34, "&lt;="&amp;A940, 'Registro de Viajes'!$C$5:$C$34, "&gt;="&amp;A940)&gt;0, 1, 0)</f>
        <v>0</v>
      </c>
      <c r="C940">
        <f t="shared" si="22"/>
        <v>0</v>
      </c>
      <c r="D940">
        <f t="shared" si="23"/>
        <v>2023</v>
      </c>
    </row>
    <row r="941" spans="1:4" x14ac:dyDescent="0.2">
      <c r="A941" s="5">
        <v>45136</v>
      </c>
      <c r="B941">
        <f>IF(COUNTIFS('Registro de Viajes'!$B$5:$B$34, "&lt;="&amp;A941, 'Registro de Viajes'!$C$5:$C$34, "&gt;="&amp;A941)&gt;0, 1, 0)</f>
        <v>0</v>
      </c>
      <c r="C941">
        <f t="shared" si="22"/>
        <v>0</v>
      </c>
      <c r="D941">
        <f t="shared" si="23"/>
        <v>2023</v>
      </c>
    </row>
    <row r="942" spans="1:4" x14ac:dyDescent="0.2">
      <c r="A942" s="5">
        <v>45137</v>
      </c>
      <c r="B942">
        <f>IF(COUNTIFS('Registro de Viajes'!$B$5:$B$34, "&lt;="&amp;A942, 'Registro de Viajes'!$C$5:$C$34, "&gt;="&amp;A942)&gt;0, 1, 0)</f>
        <v>0</v>
      </c>
      <c r="C942">
        <f t="shared" ref="C942:C1005" si="24">SUM(B578:B942)</f>
        <v>0</v>
      </c>
      <c r="D942">
        <f t="shared" si="23"/>
        <v>2023</v>
      </c>
    </row>
    <row r="943" spans="1:4" x14ac:dyDescent="0.2">
      <c r="A943" s="5">
        <v>45138</v>
      </c>
      <c r="B943">
        <f>IF(COUNTIFS('Registro de Viajes'!$B$5:$B$34, "&lt;="&amp;A943, 'Registro de Viajes'!$C$5:$C$34, "&gt;="&amp;A943)&gt;0, 1, 0)</f>
        <v>0</v>
      </c>
      <c r="C943">
        <f t="shared" si="24"/>
        <v>0</v>
      </c>
      <c r="D943">
        <f t="shared" si="23"/>
        <v>2023</v>
      </c>
    </row>
    <row r="944" spans="1:4" x14ac:dyDescent="0.2">
      <c r="A944" s="5">
        <v>45139</v>
      </c>
      <c r="B944">
        <f>IF(COUNTIFS('Registro de Viajes'!$B$5:$B$34, "&lt;="&amp;A944, 'Registro de Viajes'!$C$5:$C$34, "&gt;="&amp;A944)&gt;0, 1, 0)</f>
        <v>0</v>
      </c>
      <c r="C944">
        <f t="shared" si="24"/>
        <v>0</v>
      </c>
      <c r="D944">
        <f t="shared" si="23"/>
        <v>2023</v>
      </c>
    </row>
    <row r="945" spans="1:4" x14ac:dyDescent="0.2">
      <c r="A945" s="5">
        <v>45140</v>
      </c>
      <c r="B945">
        <f>IF(COUNTIFS('Registro de Viajes'!$B$5:$B$34, "&lt;="&amp;A945, 'Registro de Viajes'!$C$5:$C$34, "&gt;="&amp;A945)&gt;0, 1, 0)</f>
        <v>0</v>
      </c>
      <c r="C945">
        <f t="shared" si="24"/>
        <v>0</v>
      </c>
      <c r="D945">
        <f t="shared" si="23"/>
        <v>2023</v>
      </c>
    </row>
    <row r="946" spans="1:4" x14ac:dyDescent="0.2">
      <c r="A946" s="5">
        <v>45141</v>
      </c>
      <c r="B946">
        <f>IF(COUNTIFS('Registro de Viajes'!$B$5:$B$34, "&lt;="&amp;A946, 'Registro de Viajes'!$C$5:$C$34, "&gt;="&amp;A946)&gt;0, 1, 0)</f>
        <v>0</v>
      </c>
      <c r="C946">
        <f t="shared" si="24"/>
        <v>0</v>
      </c>
      <c r="D946">
        <f t="shared" si="23"/>
        <v>2023</v>
      </c>
    </row>
    <row r="947" spans="1:4" x14ac:dyDescent="0.2">
      <c r="A947" s="5">
        <v>45142</v>
      </c>
      <c r="B947">
        <f>IF(COUNTIFS('Registro de Viajes'!$B$5:$B$34, "&lt;="&amp;A947, 'Registro de Viajes'!$C$5:$C$34, "&gt;="&amp;A947)&gt;0, 1, 0)</f>
        <v>0</v>
      </c>
      <c r="C947">
        <f t="shared" si="24"/>
        <v>0</v>
      </c>
      <c r="D947">
        <f t="shared" si="23"/>
        <v>2023</v>
      </c>
    </row>
    <row r="948" spans="1:4" x14ac:dyDescent="0.2">
      <c r="A948" s="5">
        <v>45143</v>
      </c>
      <c r="B948">
        <f>IF(COUNTIFS('Registro de Viajes'!$B$5:$B$34, "&lt;="&amp;A948, 'Registro de Viajes'!$C$5:$C$34, "&gt;="&amp;A948)&gt;0, 1, 0)</f>
        <v>0</v>
      </c>
      <c r="C948">
        <f t="shared" si="24"/>
        <v>0</v>
      </c>
      <c r="D948">
        <f t="shared" si="23"/>
        <v>2023</v>
      </c>
    </row>
    <row r="949" spans="1:4" x14ac:dyDescent="0.2">
      <c r="A949" s="5">
        <v>45144</v>
      </c>
      <c r="B949">
        <f>IF(COUNTIFS('Registro de Viajes'!$B$5:$B$34, "&lt;="&amp;A949, 'Registro de Viajes'!$C$5:$C$34, "&gt;="&amp;A949)&gt;0, 1, 0)</f>
        <v>0</v>
      </c>
      <c r="C949">
        <f t="shared" si="24"/>
        <v>0</v>
      </c>
      <c r="D949">
        <f t="shared" si="23"/>
        <v>2023</v>
      </c>
    </row>
    <row r="950" spans="1:4" x14ac:dyDescent="0.2">
      <c r="A950" s="5">
        <v>45145</v>
      </c>
      <c r="B950">
        <f>IF(COUNTIFS('Registro de Viajes'!$B$5:$B$34, "&lt;="&amp;A950, 'Registro de Viajes'!$C$5:$C$34, "&gt;="&amp;A950)&gt;0, 1, 0)</f>
        <v>0</v>
      </c>
      <c r="C950">
        <f t="shared" si="24"/>
        <v>0</v>
      </c>
      <c r="D950">
        <f t="shared" si="23"/>
        <v>2023</v>
      </c>
    </row>
    <row r="951" spans="1:4" x14ac:dyDescent="0.2">
      <c r="A951" s="5">
        <v>45146</v>
      </c>
      <c r="B951">
        <f>IF(COUNTIFS('Registro de Viajes'!$B$5:$B$34, "&lt;="&amp;A951, 'Registro de Viajes'!$C$5:$C$34, "&gt;="&amp;A951)&gt;0, 1, 0)</f>
        <v>0</v>
      </c>
      <c r="C951">
        <f t="shared" si="24"/>
        <v>0</v>
      </c>
      <c r="D951">
        <f t="shared" si="23"/>
        <v>2023</v>
      </c>
    </row>
    <row r="952" spans="1:4" x14ac:dyDescent="0.2">
      <c r="A952" s="5">
        <v>45147</v>
      </c>
      <c r="B952">
        <f>IF(COUNTIFS('Registro de Viajes'!$B$5:$B$34, "&lt;="&amp;A952, 'Registro de Viajes'!$C$5:$C$34, "&gt;="&amp;A952)&gt;0, 1, 0)</f>
        <v>0</v>
      </c>
      <c r="C952">
        <f t="shared" si="24"/>
        <v>0</v>
      </c>
      <c r="D952">
        <f t="shared" si="23"/>
        <v>2023</v>
      </c>
    </row>
    <row r="953" spans="1:4" x14ac:dyDescent="0.2">
      <c r="A953" s="5">
        <v>45148</v>
      </c>
      <c r="B953">
        <f>IF(COUNTIFS('Registro de Viajes'!$B$5:$B$34, "&lt;="&amp;A953, 'Registro de Viajes'!$C$5:$C$34, "&gt;="&amp;A953)&gt;0, 1, 0)</f>
        <v>0</v>
      </c>
      <c r="C953">
        <f t="shared" si="24"/>
        <v>0</v>
      </c>
      <c r="D953">
        <f t="shared" si="23"/>
        <v>2023</v>
      </c>
    </row>
    <row r="954" spans="1:4" x14ac:dyDescent="0.2">
      <c r="A954" s="5">
        <v>45149</v>
      </c>
      <c r="B954">
        <f>IF(COUNTIFS('Registro de Viajes'!$B$5:$B$34, "&lt;="&amp;A954, 'Registro de Viajes'!$C$5:$C$34, "&gt;="&amp;A954)&gt;0, 1, 0)</f>
        <v>0</v>
      </c>
      <c r="C954">
        <f t="shared" si="24"/>
        <v>0</v>
      </c>
      <c r="D954">
        <f t="shared" si="23"/>
        <v>2023</v>
      </c>
    </row>
    <row r="955" spans="1:4" x14ac:dyDescent="0.2">
      <c r="A955" s="5">
        <v>45150</v>
      </c>
      <c r="B955">
        <f>IF(COUNTIFS('Registro de Viajes'!$B$5:$B$34, "&lt;="&amp;A955, 'Registro de Viajes'!$C$5:$C$34, "&gt;="&amp;A955)&gt;0, 1, 0)</f>
        <v>0</v>
      </c>
      <c r="C955">
        <f t="shared" si="24"/>
        <v>0</v>
      </c>
      <c r="D955">
        <f t="shared" si="23"/>
        <v>2023</v>
      </c>
    </row>
    <row r="956" spans="1:4" x14ac:dyDescent="0.2">
      <c r="A956" s="5">
        <v>45151</v>
      </c>
      <c r="B956">
        <f>IF(COUNTIFS('Registro de Viajes'!$B$5:$B$34, "&lt;="&amp;A956, 'Registro de Viajes'!$C$5:$C$34, "&gt;="&amp;A956)&gt;0, 1, 0)</f>
        <v>0</v>
      </c>
      <c r="C956">
        <f t="shared" si="24"/>
        <v>0</v>
      </c>
      <c r="D956">
        <f t="shared" si="23"/>
        <v>2023</v>
      </c>
    </row>
    <row r="957" spans="1:4" x14ac:dyDescent="0.2">
      <c r="A957" s="5">
        <v>45152</v>
      </c>
      <c r="B957">
        <f>IF(COUNTIFS('Registro de Viajes'!$B$5:$B$34, "&lt;="&amp;A957, 'Registro de Viajes'!$C$5:$C$34, "&gt;="&amp;A957)&gt;0, 1, 0)</f>
        <v>0</v>
      </c>
      <c r="C957">
        <f t="shared" si="24"/>
        <v>0</v>
      </c>
      <c r="D957">
        <f t="shared" si="23"/>
        <v>2023</v>
      </c>
    </row>
    <row r="958" spans="1:4" x14ac:dyDescent="0.2">
      <c r="A958" s="5">
        <v>45153</v>
      </c>
      <c r="B958">
        <f>IF(COUNTIFS('Registro de Viajes'!$B$5:$B$34, "&lt;="&amp;A958, 'Registro de Viajes'!$C$5:$C$34, "&gt;="&amp;A958)&gt;0, 1, 0)</f>
        <v>0</v>
      </c>
      <c r="C958">
        <f t="shared" si="24"/>
        <v>0</v>
      </c>
      <c r="D958">
        <f t="shared" si="23"/>
        <v>2023</v>
      </c>
    </row>
    <row r="959" spans="1:4" x14ac:dyDescent="0.2">
      <c r="A959" s="5">
        <v>45154</v>
      </c>
      <c r="B959">
        <f>IF(COUNTIFS('Registro de Viajes'!$B$5:$B$34, "&lt;="&amp;A959, 'Registro de Viajes'!$C$5:$C$34, "&gt;="&amp;A959)&gt;0, 1, 0)</f>
        <v>0</v>
      </c>
      <c r="C959">
        <f t="shared" si="24"/>
        <v>0</v>
      </c>
      <c r="D959">
        <f t="shared" si="23"/>
        <v>2023</v>
      </c>
    </row>
    <row r="960" spans="1:4" x14ac:dyDescent="0.2">
      <c r="A960" s="5">
        <v>45155</v>
      </c>
      <c r="B960">
        <f>IF(COUNTIFS('Registro de Viajes'!$B$5:$B$34, "&lt;="&amp;A960, 'Registro de Viajes'!$C$5:$C$34, "&gt;="&amp;A960)&gt;0, 1, 0)</f>
        <v>0</v>
      </c>
      <c r="C960">
        <f t="shared" si="24"/>
        <v>0</v>
      </c>
      <c r="D960">
        <f t="shared" si="23"/>
        <v>2023</v>
      </c>
    </row>
    <row r="961" spans="1:4" x14ac:dyDescent="0.2">
      <c r="A961" s="5">
        <v>45156</v>
      </c>
      <c r="B961">
        <f>IF(COUNTIFS('Registro de Viajes'!$B$5:$B$34, "&lt;="&amp;A961, 'Registro de Viajes'!$C$5:$C$34, "&gt;="&amp;A961)&gt;0, 1, 0)</f>
        <v>0</v>
      </c>
      <c r="C961">
        <f t="shared" si="24"/>
        <v>0</v>
      </c>
      <c r="D961">
        <f t="shared" si="23"/>
        <v>2023</v>
      </c>
    </row>
    <row r="962" spans="1:4" x14ac:dyDescent="0.2">
      <c r="A962" s="5">
        <v>45157</v>
      </c>
      <c r="B962">
        <f>IF(COUNTIFS('Registro de Viajes'!$B$5:$B$34, "&lt;="&amp;A962, 'Registro de Viajes'!$C$5:$C$34, "&gt;="&amp;A962)&gt;0, 1, 0)</f>
        <v>0</v>
      </c>
      <c r="C962">
        <f t="shared" si="24"/>
        <v>0</v>
      </c>
      <c r="D962">
        <f t="shared" ref="D962:D1025" si="25">YEAR(A962)</f>
        <v>2023</v>
      </c>
    </row>
    <row r="963" spans="1:4" x14ac:dyDescent="0.2">
      <c r="A963" s="5">
        <v>45158</v>
      </c>
      <c r="B963">
        <f>IF(COUNTIFS('Registro de Viajes'!$B$5:$B$34, "&lt;="&amp;A963, 'Registro de Viajes'!$C$5:$C$34, "&gt;="&amp;A963)&gt;0, 1, 0)</f>
        <v>0</v>
      </c>
      <c r="C963">
        <f t="shared" si="24"/>
        <v>0</v>
      </c>
      <c r="D963">
        <f t="shared" si="25"/>
        <v>2023</v>
      </c>
    </row>
    <row r="964" spans="1:4" x14ac:dyDescent="0.2">
      <c r="A964" s="5">
        <v>45159</v>
      </c>
      <c r="B964">
        <f>IF(COUNTIFS('Registro de Viajes'!$B$5:$B$34, "&lt;="&amp;A964, 'Registro de Viajes'!$C$5:$C$34, "&gt;="&amp;A964)&gt;0, 1, 0)</f>
        <v>0</v>
      </c>
      <c r="C964">
        <f t="shared" si="24"/>
        <v>0</v>
      </c>
      <c r="D964">
        <f t="shared" si="25"/>
        <v>2023</v>
      </c>
    </row>
    <row r="965" spans="1:4" x14ac:dyDescent="0.2">
      <c r="A965" s="5">
        <v>45160</v>
      </c>
      <c r="B965">
        <f>IF(COUNTIFS('Registro de Viajes'!$B$5:$B$34, "&lt;="&amp;A965, 'Registro de Viajes'!$C$5:$C$34, "&gt;="&amp;A965)&gt;0, 1, 0)</f>
        <v>0</v>
      </c>
      <c r="C965">
        <f t="shared" si="24"/>
        <v>0</v>
      </c>
      <c r="D965">
        <f t="shared" si="25"/>
        <v>2023</v>
      </c>
    </row>
    <row r="966" spans="1:4" x14ac:dyDescent="0.2">
      <c r="A966" s="5">
        <v>45161</v>
      </c>
      <c r="B966">
        <f>IF(COUNTIFS('Registro de Viajes'!$B$5:$B$34, "&lt;="&amp;A966, 'Registro de Viajes'!$C$5:$C$34, "&gt;="&amp;A966)&gt;0, 1, 0)</f>
        <v>0</v>
      </c>
      <c r="C966">
        <f t="shared" si="24"/>
        <v>0</v>
      </c>
      <c r="D966">
        <f t="shared" si="25"/>
        <v>2023</v>
      </c>
    </row>
    <row r="967" spans="1:4" x14ac:dyDescent="0.2">
      <c r="A967" s="5">
        <v>45162</v>
      </c>
      <c r="B967">
        <f>IF(COUNTIFS('Registro de Viajes'!$B$5:$B$34, "&lt;="&amp;A967, 'Registro de Viajes'!$C$5:$C$34, "&gt;="&amp;A967)&gt;0, 1, 0)</f>
        <v>0</v>
      </c>
      <c r="C967">
        <f t="shared" si="24"/>
        <v>0</v>
      </c>
      <c r="D967">
        <f t="shared" si="25"/>
        <v>2023</v>
      </c>
    </row>
    <row r="968" spans="1:4" x14ac:dyDescent="0.2">
      <c r="A968" s="5">
        <v>45163</v>
      </c>
      <c r="B968">
        <f>IF(COUNTIFS('Registro de Viajes'!$B$5:$B$34, "&lt;="&amp;A968, 'Registro de Viajes'!$C$5:$C$34, "&gt;="&amp;A968)&gt;0, 1, 0)</f>
        <v>0</v>
      </c>
      <c r="C968">
        <f t="shared" si="24"/>
        <v>0</v>
      </c>
      <c r="D968">
        <f t="shared" si="25"/>
        <v>2023</v>
      </c>
    </row>
    <row r="969" spans="1:4" x14ac:dyDescent="0.2">
      <c r="A969" s="5">
        <v>45164</v>
      </c>
      <c r="B969">
        <f>IF(COUNTIFS('Registro de Viajes'!$B$5:$B$34, "&lt;="&amp;A969, 'Registro de Viajes'!$C$5:$C$34, "&gt;="&amp;A969)&gt;0, 1, 0)</f>
        <v>0</v>
      </c>
      <c r="C969">
        <f t="shared" si="24"/>
        <v>0</v>
      </c>
      <c r="D969">
        <f t="shared" si="25"/>
        <v>2023</v>
      </c>
    </row>
    <row r="970" spans="1:4" x14ac:dyDescent="0.2">
      <c r="A970" s="5">
        <v>45165</v>
      </c>
      <c r="B970">
        <f>IF(COUNTIFS('Registro de Viajes'!$B$5:$B$34, "&lt;="&amp;A970, 'Registro de Viajes'!$C$5:$C$34, "&gt;="&amp;A970)&gt;0, 1, 0)</f>
        <v>0</v>
      </c>
      <c r="C970">
        <f t="shared" si="24"/>
        <v>0</v>
      </c>
      <c r="D970">
        <f t="shared" si="25"/>
        <v>2023</v>
      </c>
    </row>
    <row r="971" spans="1:4" x14ac:dyDescent="0.2">
      <c r="A971" s="5">
        <v>45166</v>
      </c>
      <c r="B971">
        <f>IF(COUNTIFS('Registro de Viajes'!$B$5:$B$34, "&lt;="&amp;A971, 'Registro de Viajes'!$C$5:$C$34, "&gt;="&amp;A971)&gt;0, 1, 0)</f>
        <v>0</v>
      </c>
      <c r="C971">
        <f t="shared" si="24"/>
        <v>0</v>
      </c>
      <c r="D971">
        <f t="shared" si="25"/>
        <v>2023</v>
      </c>
    </row>
    <row r="972" spans="1:4" x14ac:dyDescent="0.2">
      <c r="A972" s="5">
        <v>45167</v>
      </c>
      <c r="B972">
        <f>IF(COUNTIFS('Registro de Viajes'!$B$5:$B$34, "&lt;="&amp;A972, 'Registro de Viajes'!$C$5:$C$34, "&gt;="&amp;A972)&gt;0, 1, 0)</f>
        <v>0</v>
      </c>
      <c r="C972">
        <f t="shared" si="24"/>
        <v>0</v>
      </c>
      <c r="D972">
        <f t="shared" si="25"/>
        <v>2023</v>
      </c>
    </row>
    <row r="973" spans="1:4" x14ac:dyDescent="0.2">
      <c r="A973" s="5">
        <v>45168</v>
      </c>
      <c r="B973">
        <f>IF(COUNTIFS('Registro de Viajes'!$B$5:$B$34, "&lt;="&amp;A973, 'Registro de Viajes'!$C$5:$C$34, "&gt;="&amp;A973)&gt;0, 1, 0)</f>
        <v>0</v>
      </c>
      <c r="C973">
        <f t="shared" si="24"/>
        <v>0</v>
      </c>
      <c r="D973">
        <f t="shared" si="25"/>
        <v>2023</v>
      </c>
    </row>
    <row r="974" spans="1:4" x14ac:dyDescent="0.2">
      <c r="A974" s="5">
        <v>45169</v>
      </c>
      <c r="B974">
        <f>IF(COUNTIFS('Registro de Viajes'!$B$5:$B$34, "&lt;="&amp;A974, 'Registro de Viajes'!$C$5:$C$34, "&gt;="&amp;A974)&gt;0, 1, 0)</f>
        <v>0</v>
      </c>
      <c r="C974">
        <f t="shared" si="24"/>
        <v>0</v>
      </c>
      <c r="D974">
        <f t="shared" si="25"/>
        <v>2023</v>
      </c>
    </row>
    <row r="975" spans="1:4" x14ac:dyDescent="0.2">
      <c r="A975" s="5">
        <v>45170</v>
      </c>
      <c r="B975">
        <f>IF(COUNTIFS('Registro de Viajes'!$B$5:$B$34, "&lt;="&amp;A975, 'Registro de Viajes'!$C$5:$C$34, "&gt;="&amp;A975)&gt;0, 1, 0)</f>
        <v>0</v>
      </c>
      <c r="C975">
        <f t="shared" si="24"/>
        <v>0</v>
      </c>
      <c r="D975">
        <f t="shared" si="25"/>
        <v>2023</v>
      </c>
    </row>
    <row r="976" spans="1:4" x14ac:dyDescent="0.2">
      <c r="A976" s="5">
        <v>45171</v>
      </c>
      <c r="B976">
        <f>IF(COUNTIFS('Registro de Viajes'!$B$5:$B$34, "&lt;="&amp;A976, 'Registro de Viajes'!$C$5:$C$34, "&gt;="&amp;A976)&gt;0, 1, 0)</f>
        <v>0</v>
      </c>
      <c r="C976">
        <f t="shared" si="24"/>
        <v>0</v>
      </c>
      <c r="D976">
        <f t="shared" si="25"/>
        <v>2023</v>
      </c>
    </row>
    <row r="977" spans="1:4" x14ac:dyDescent="0.2">
      <c r="A977" s="5">
        <v>45172</v>
      </c>
      <c r="B977">
        <f>IF(COUNTIFS('Registro de Viajes'!$B$5:$B$34, "&lt;="&amp;A977, 'Registro de Viajes'!$C$5:$C$34, "&gt;="&amp;A977)&gt;0, 1, 0)</f>
        <v>0</v>
      </c>
      <c r="C977">
        <f t="shared" si="24"/>
        <v>0</v>
      </c>
      <c r="D977">
        <f t="shared" si="25"/>
        <v>2023</v>
      </c>
    </row>
    <row r="978" spans="1:4" x14ac:dyDescent="0.2">
      <c r="A978" s="5">
        <v>45173</v>
      </c>
      <c r="B978">
        <f>IF(COUNTIFS('Registro de Viajes'!$B$5:$B$34, "&lt;="&amp;A978, 'Registro de Viajes'!$C$5:$C$34, "&gt;="&amp;A978)&gt;0, 1, 0)</f>
        <v>0</v>
      </c>
      <c r="C978">
        <f t="shared" si="24"/>
        <v>0</v>
      </c>
      <c r="D978">
        <f t="shared" si="25"/>
        <v>2023</v>
      </c>
    </row>
    <row r="979" spans="1:4" x14ac:dyDescent="0.2">
      <c r="A979" s="5">
        <v>45174</v>
      </c>
      <c r="B979">
        <f>IF(COUNTIFS('Registro de Viajes'!$B$5:$B$34, "&lt;="&amp;A979, 'Registro de Viajes'!$C$5:$C$34, "&gt;="&amp;A979)&gt;0, 1, 0)</f>
        <v>0</v>
      </c>
      <c r="C979">
        <f t="shared" si="24"/>
        <v>0</v>
      </c>
      <c r="D979">
        <f t="shared" si="25"/>
        <v>2023</v>
      </c>
    </row>
    <row r="980" spans="1:4" x14ac:dyDescent="0.2">
      <c r="A980" s="5">
        <v>45175</v>
      </c>
      <c r="B980">
        <f>IF(COUNTIFS('Registro de Viajes'!$B$5:$B$34, "&lt;="&amp;A980, 'Registro de Viajes'!$C$5:$C$34, "&gt;="&amp;A980)&gt;0, 1, 0)</f>
        <v>0</v>
      </c>
      <c r="C980">
        <f t="shared" si="24"/>
        <v>0</v>
      </c>
      <c r="D980">
        <f t="shared" si="25"/>
        <v>2023</v>
      </c>
    </row>
    <row r="981" spans="1:4" x14ac:dyDescent="0.2">
      <c r="A981" s="5">
        <v>45176</v>
      </c>
      <c r="B981">
        <f>IF(COUNTIFS('Registro de Viajes'!$B$5:$B$34, "&lt;="&amp;A981, 'Registro de Viajes'!$C$5:$C$34, "&gt;="&amp;A981)&gt;0, 1, 0)</f>
        <v>0</v>
      </c>
      <c r="C981">
        <f t="shared" si="24"/>
        <v>0</v>
      </c>
      <c r="D981">
        <f t="shared" si="25"/>
        <v>2023</v>
      </c>
    </row>
    <row r="982" spans="1:4" x14ac:dyDescent="0.2">
      <c r="A982" s="5">
        <v>45177</v>
      </c>
      <c r="B982">
        <f>IF(COUNTIFS('Registro de Viajes'!$B$5:$B$34, "&lt;="&amp;A982, 'Registro de Viajes'!$C$5:$C$34, "&gt;="&amp;A982)&gt;0, 1, 0)</f>
        <v>0</v>
      </c>
      <c r="C982">
        <f t="shared" si="24"/>
        <v>0</v>
      </c>
      <c r="D982">
        <f t="shared" si="25"/>
        <v>2023</v>
      </c>
    </row>
    <row r="983" spans="1:4" x14ac:dyDescent="0.2">
      <c r="A983" s="5">
        <v>45178</v>
      </c>
      <c r="B983">
        <f>IF(COUNTIFS('Registro de Viajes'!$B$5:$B$34, "&lt;="&amp;A983, 'Registro de Viajes'!$C$5:$C$34, "&gt;="&amp;A983)&gt;0, 1, 0)</f>
        <v>0</v>
      </c>
      <c r="C983">
        <f t="shared" si="24"/>
        <v>0</v>
      </c>
      <c r="D983">
        <f t="shared" si="25"/>
        <v>2023</v>
      </c>
    </row>
    <row r="984" spans="1:4" x14ac:dyDescent="0.2">
      <c r="A984" s="5">
        <v>45179</v>
      </c>
      <c r="B984">
        <f>IF(COUNTIFS('Registro de Viajes'!$B$5:$B$34, "&lt;="&amp;A984, 'Registro de Viajes'!$C$5:$C$34, "&gt;="&amp;A984)&gt;0, 1, 0)</f>
        <v>0</v>
      </c>
      <c r="C984">
        <f t="shared" si="24"/>
        <v>0</v>
      </c>
      <c r="D984">
        <f t="shared" si="25"/>
        <v>2023</v>
      </c>
    </row>
    <row r="985" spans="1:4" x14ac:dyDescent="0.2">
      <c r="A985" s="5">
        <v>45180</v>
      </c>
      <c r="B985">
        <f>IF(COUNTIFS('Registro de Viajes'!$B$5:$B$34, "&lt;="&amp;A985, 'Registro de Viajes'!$C$5:$C$34, "&gt;="&amp;A985)&gt;0, 1, 0)</f>
        <v>0</v>
      </c>
      <c r="C985">
        <f t="shared" si="24"/>
        <v>0</v>
      </c>
      <c r="D985">
        <f t="shared" si="25"/>
        <v>2023</v>
      </c>
    </row>
    <row r="986" spans="1:4" x14ac:dyDescent="0.2">
      <c r="A986" s="5">
        <v>45181</v>
      </c>
      <c r="B986">
        <f>IF(COUNTIFS('Registro de Viajes'!$B$5:$B$34, "&lt;="&amp;A986, 'Registro de Viajes'!$C$5:$C$34, "&gt;="&amp;A986)&gt;0, 1, 0)</f>
        <v>0</v>
      </c>
      <c r="C986">
        <f t="shared" si="24"/>
        <v>0</v>
      </c>
      <c r="D986">
        <f t="shared" si="25"/>
        <v>2023</v>
      </c>
    </row>
    <row r="987" spans="1:4" x14ac:dyDescent="0.2">
      <c r="A987" s="5">
        <v>45182</v>
      </c>
      <c r="B987">
        <f>IF(COUNTIFS('Registro de Viajes'!$B$5:$B$34, "&lt;="&amp;A987, 'Registro de Viajes'!$C$5:$C$34, "&gt;="&amp;A987)&gt;0, 1, 0)</f>
        <v>0</v>
      </c>
      <c r="C987">
        <f t="shared" si="24"/>
        <v>0</v>
      </c>
      <c r="D987">
        <f t="shared" si="25"/>
        <v>2023</v>
      </c>
    </row>
    <row r="988" spans="1:4" x14ac:dyDescent="0.2">
      <c r="A988" s="5">
        <v>45183</v>
      </c>
      <c r="B988">
        <f>IF(COUNTIFS('Registro de Viajes'!$B$5:$B$34, "&lt;="&amp;A988, 'Registro de Viajes'!$C$5:$C$34, "&gt;="&amp;A988)&gt;0, 1, 0)</f>
        <v>0</v>
      </c>
      <c r="C988">
        <f t="shared" si="24"/>
        <v>0</v>
      </c>
      <c r="D988">
        <f t="shared" si="25"/>
        <v>2023</v>
      </c>
    </row>
    <row r="989" spans="1:4" x14ac:dyDescent="0.2">
      <c r="A989" s="5">
        <v>45184</v>
      </c>
      <c r="B989">
        <f>IF(COUNTIFS('Registro de Viajes'!$B$5:$B$34, "&lt;="&amp;A989, 'Registro de Viajes'!$C$5:$C$34, "&gt;="&amp;A989)&gt;0, 1, 0)</f>
        <v>0</v>
      </c>
      <c r="C989">
        <f t="shared" si="24"/>
        <v>0</v>
      </c>
      <c r="D989">
        <f t="shared" si="25"/>
        <v>2023</v>
      </c>
    </row>
    <row r="990" spans="1:4" x14ac:dyDescent="0.2">
      <c r="A990" s="5">
        <v>45185</v>
      </c>
      <c r="B990">
        <f>IF(COUNTIFS('Registro de Viajes'!$B$5:$B$34, "&lt;="&amp;A990, 'Registro de Viajes'!$C$5:$C$34, "&gt;="&amp;A990)&gt;0, 1, 0)</f>
        <v>0</v>
      </c>
      <c r="C990">
        <f t="shared" si="24"/>
        <v>0</v>
      </c>
      <c r="D990">
        <f t="shared" si="25"/>
        <v>2023</v>
      </c>
    </row>
    <row r="991" spans="1:4" x14ac:dyDescent="0.2">
      <c r="A991" s="5">
        <v>45186</v>
      </c>
      <c r="B991">
        <f>IF(COUNTIFS('Registro de Viajes'!$B$5:$B$34, "&lt;="&amp;A991, 'Registro de Viajes'!$C$5:$C$34, "&gt;="&amp;A991)&gt;0, 1, 0)</f>
        <v>0</v>
      </c>
      <c r="C991">
        <f t="shared" si="24"/>
        <v>0</v>
      </c>
      <c r="D991">
        <f t="shared" si="25"/>
        <v>2023</v>
      </c>
    </row>
    <row r="992" spans="1:4" x14ac:dyDescent="0.2">
      <c r="A992" s="5">
        <v>45187</v>
      </c>
      <c r="B992">
        <f>IF(COUNTIFS('Registro de Viajes'!$B$5:$B$34, "&lt;="&amp;A992, 'Registro de Viajes'!$C$5:$C$34, "&gt;="&amp;A992)&gt;0, 1, 0)</f>
        <v>0</v>
      </c>
      <c r="C992">
        <f t="shared" si="24"/>
        <v>0</v>
      </c>
      <c r="D992">
        <f t="shared" si="25"/>
        <v>2023</v>
      </c>
    </row>
    <row r="993" spans="1:4" x14ac:dyDescent="0.2">
      <c r="A993" s="5">
        <v>45188</v>
      </c>
      <c r="B993">
        <f>IF(COUNTIFS('Registro de Viajes'!$B$5:$B$34, "&lt;="&amp;A993, 'Registro de Viajes'!$C$5:$C$34, "&gt;="&amp;A993)&gt;0, 1, 0)</f>
        <v>0</v>
      </c>
      <c r="C993">
        <f t="shared" si="24"/>
        <v>0</v>
      </c>
      <c r="D993">
        <f t="shared" si="25"/>
        <v>2023</v>
      </c>
    </row>
    <row r="994" spans="1:4" x14ac:dyDescent="0.2">
      <c r="A994" s="5">
        <v>45189</v>
      </c>
      <c r="B994">
        <f>IF(COUNTIFS('Registro de Viajes'!$B$5:$B$34, "&lt;="&amp;A994, 'Registro de Viajes'!$C$5:$C$34, "&gt;="&amp;A994)&gt;0, 1, 0)</f>
        <v>0</v>
      </c>
      <c r="C994">
        <f t="shared" si="24"/>
        <v>0</v>
      </c>
      <c r="D994">
        <f t="shared" si="25"/>
        <v>2023</v>
      </c>
    </row>
    <row r="995" spans="1:4" x14ac:dyDescent="0.2">
      <c r="A995" s="5">
        <v>45190</v>
      </c>
      <c r="B995">
        <f>IF(COUNTIFS('Registro de Viajes'!$B$5:$B$34, "&lt;="&amp;A995, 'Registro de Viajes'!$C$5:$C$34, "&gt;="&amp;A995)&gt;0, 1, 0)</f>
        <v>0</v>
      </c>
      <c r="C995">
        <f t="shared" si="24"/>
        <v>0</v>
      </c>
      <c r="D995">
        <f t="shared" si="25"/>
        <v>2023</v>
      </c>
    </row>
    <row r="996" spans="1:4" x14ac:dyDescent="0.2">
      <c r="A996" s="5">
        <v>45191</v>
      </c>
      <c r="B996">
        <f>IF(COUNTIFS('Registro de Viajes'!$B$5:$B$34, "&lt;="&amp;A996, 'Registro de Viajes'!$C$5:$C$34, "&gt;="&amp;A996)&gt;0, 1, 0)</f>
        <v>0</v>
      </c>
      <c r="C996">
        <f t="shared" si="24"/>
        <v>0</v>
      </c>
      <c r="D996">
        <f t="shared" si="25"/>
        <v>2023</v>
      </c>
    </row>
    <row r="997" spans="1:4" x14ac:dyDescent="0.2">
      <c r="A997" s="5">
        <v>45192</v>
      </c>
      <c r="B997">
        <f>IF(COUNTIFS('Registro de Viajes'!$B$5:$B$34, "&lt;="&amp;A997, 'Registro de Viajes'!$C$5:$C$34, "&gt;="&amp;A997)&gt;0, 1, 0)</f>
        <v>0</v>
      </c>
      <c r="C997">
        <f t="shared" si="24"/>
        <v>0</v>
      </c>
      <c r="D997">
        <f t="shared" si="25"/>
        <v>2023</v>
      </c>
    </row>
    <row r="998" spans="1:4" x14ac:dyDescent="0.2">
      <c r="A998" s="5">
        <v>45193</v>
      </c>
      <c r="B998">
        <f>IF(COUNTIFS('Registro de Viajes'!$B$5:$B$34, "&lt;="&amp;A998, 'Registro de Viajes'!$C$5:$C$34, "&gt;="&amp;A998)&gt;0, 1, 0)</f>
        <v>0</v>
      </c>
      <c r="C998">
        <f t="shared" si="24"/>
        <v>0</v>
      </c>
      <c r="D998">
        <f t="shared" si="25"/>
        <v>2023</v>
      </c>
    </row>
    <row r="999" spans="1:4" x14ac:dyDescent="0.2">
      <c r="A999" s="5">
        <v>45194</v>
      </c>
      <c r="B999">
        <f>IF(COUNTIFS('Registro de Viajes'!$B$5:$B$34, "&lt;="&amp;A999, 'Registro de Viajes'!$C$5:$C$34, "&gt;="&amp;A999)&gt;0, 1, 0)</f>
        <v>0</v>
      </c>
      <c r="C999">
        <f t="shared" si="24"/>
        <v>0</v>
      </c>
      <c r="D999">
        <f t="shared" si="25"/>
        <v>2023</v>
      </c>
    </row>
    <row r="1000" spans="1:4" x14ac:dyDescent="0.2">
      <c r="A1000" s="5">
        <v>45195</v>
      </c>
      <c r="B1000">
        <f>IF(COUNTIFS('Registro de Viajes'!$B$5:$B$34, "&lt;="&amp;A1000, 'Registro de Viajes'!$C$5:$C$34, "&gt;="&amp;A1000)&gt;0, 1, 0)</f>
        <v>0</v>
      </c>
      <c r="C1000">
        <f t="shared" si="24"/>
        <v>0</v>
      </c>
      <c r="D1000">
        <f t="shared" si="25"/>
        <v>2023</v>
      </c>
    </row>
    <row r="1001" spans="1:4" x14ac:dyDescent="0.2">
      <c r="A1001" s="5">
        <v>45196</v>
      </c>
      <c r="B1001">
        <f>IF(COUNTIFS('Registro de Viajes'!$B$5:$B$34, "&lt;="&amp;A1001, 'Registro de Viajes'!$C$5:$C$34, "&gt;="&amp;A1001)&gt;0, 1, 0)</f>
        <v>0</v>
      </c>
      <c r="C1001">
        <f t="shared" si="24"/>
        <v>0</v>
      </c>
      <c r="D1001">
        <f t="shared" si="25"/>
        <v>2023</v>
      </c>
    </row>
    <row r="1002" spans="1:4" x14ac:dyDescent="0.2">
      <c r="A1002" s="5">
        <v>45197</v>
      </c>
      <c r="B1002">
        <f>IF(COUNTIFS('Registro de Viajes'!$B$5:$B$34, "&lt;="&amp;A1002, 'Registro de Viajes'!$C$5:$C$34, "&gt;="&amp;A1002)&gt;0, 1, 0)</f>
        <v>0</v>
      </c>
      <c r="C1002">
        <f t="shared" si="24"/>
        <v>0</v>
      </c>
      <c r="D1002">
        <f t="shared" si="25"/>
        <v>2023</v>
      </c>
    </row>
    <row r="1003" spans="1:4" x14ac:dyDescent="0.2">
      <c r="A1003" s="5">
        <v>45198</v>
      </c>
      <c r="B1003">
        <f>IF(COUNTIFS('Registro de Viajes'!$B$5:$B$34, "&lt;="&amp;A1003, 'Registro de Viajes'!$C$5:$C$34, "&gt;="&amp;A1003)&gt;0, 1, 0)</f>
        <v>0</v>
      </c>
      <c r="C1003">
        <f t="shared" si="24"/>
        <v>0</v>
      </c>
      <c r="D1003">
        <f t="shared" si="25"/>
        <v>2023</v>
      </c>
    </row>
    <row r="1004" spans="1:4" x14ac:dyDescent="0.2">
      <c r="A1004" s="5">
        <v>45199</v>
      </c>
      <c r="B1004">
        <f>IF(COUNTIFS('Registro de Viajes'!$B$5:$B$34, "&lt;="&amp;A1004, 'Registro de Viajes'!$C$5:$C$34, "&gt;="&amp;A1004)&gt;0, 1, 0)</f>
        <v>0</v>
      </c>
      <c r="C1004">
        <f t="shared" si="24"/>
        <v>0</v>
      </c>
      <c r="D1004">
        <f t="shared" si="25"/>
        <v>2023</v>
      </c>
    </row>
    <row r="1005" spans="1:4" x14ac:dyDescent="0.2">
      <c r="A1005" s="5">
        <v>45200</v>
      </c>
      <c r="B1005">
        <f>IF(COUNTIFS('Registro de Viajes'!$B$5:$B$34, "&lt;="&amp;A1005, 'Registro de Viajes'!$C$5:$C$34, "&gt;="&amp;A1005)&gt;0, 1, 0)</f>
        <v>0</v>
      </c>
      <c r="C1005">
        <f t="shared" si="24"/>
        <v>0</v>
      </c>
      <c r="D1005">
        <f t="shared" si="25"/>
        <v>2023</v>
      </c>
    </row>
    <row r="1006" spans="1:4" x14ac:dyDescent="0.2">
      <c r="A1006" s="5">
        <v>45201</v>
      </c>
      <c r="B1006">
        <f>IF(COUNTIFS('Registro de Viajes'!$B$5:$B$34, "&lt;="&amp;A1006, 'Registro de Viajes'!$C$5:$C$34, "&gt;="&amp;A1006)&gt;0, 1, 0)</f>
        <v>0</v>
      </c>
      <c r="C1006">
        <f t="shared" ref="C1006:C1069" si="26">SUM(B642:B1006)</f>
        <v>0</v>
      </c>
      <c r="D1006">
        <f t="shared" si="25"/>
        <v>2023</v>
      </c>
    </row>
    <row r="1007" spans="1:4" x14ac:dyDescent="0.2">
      <c r="A1007" s="5">
        <v>45202</v>
      </c>
      <c r="B1007">
        <f>IF(COUNTIFS('Registro de Viajes'!$B$5:$B$34, "&lt;="&amp;A1007, 'Registro de Viajes'!$C$5:$C$34, "&gt;="&amp;A1007)&gt;0, 1, 0)</f>
        <v>0</v>
      </c>
      <c r="C1007">
        <f t="shared" si="26"/>
        <v>0</v>
      </c>
      <c r="D1007">
        <f t="shared" si="25"/>
        <v>2023</v>
      </c>
    </row>
    <row r="1008" spans="1:4" x14ac:dyDescent="0.2">
      <c r="A1008" s="5">
        <v>45203</v>
      </c>
      <c r="B1008">
        <f>IF(COUNTIFS('Registro de Viajes'!$B$5:$B$34, "&lt;="&amp;A1008, 'Registro de Viajes'!$C$5:$C$34, "&gt;="&amp;A1008)&gt;0, 1, 0)</f>
        <v>0</v>
      </c>
      <c r="C1008">
        <f t="shared" si="26"/>
        <v>0</v>
      </c>
      <c r="D1008">
        <f t="shared" si="25"/>
        <v>2023</v>
      </c>
    </row>
    <row r="1009" spans="1:4" x14ac:dyDescent="0.2">
      <c r="A1009" s="5">
        <v>45204</v>
      </c>
      <c r="B1009">
        <f>IF(COUNTIFS('Registro de Viajes'!$B$5:$B$34, "&lt;="&amp;A1009, 'Registro de Viajes'!$C$5:$C$34, "&gt;="&amp;A1009)&gt;0, 1, 0)</f>
        <v>0</v>
      </c>
      <c r="C1009">
        <f t="shared" si="26"/>
        <v>0</v>
      </c>
      <c r="D1009">
        <f t="shared" si="25"/>
        <v>2023</v>
      </c>
    </row>
    <row r="1010" spans="1:4" x14ac:dyDescent="0.2">
      <c r="A1010" s="5">
        <v>45205</v>
      </c>
      <c r="B1010">
        <f>IF(COUNTIFS('Registro de Viajes'!$B$5:$B$34, "&lt;="&amp;A1010, 'Registro de Viajes'!$C$5:$C$34, "&gt;="&amp;A1010)&gt;0, 1, 0)</f>
        <v>0</v>
      </c>
      <c r="C1010">
        <f t="shared" si="26"/>
        <v>0</v>
      </c>
      <c r="D1010">
        <f t="shared" si="25"/>
        <v>2023</v>
      </c>
    </row>
    <row r="1011" spans="1:4" x14ac:dyDescent="0.2">
      <c r="A1011" s="5">
        <v>45206</v>
      </c>
      <c r="B1011">
        <f>IF(COUNTIFS('Registro de Viajes'!$B$5:$B$34, "&lt;="&amp;A1011, 'Registro de Viajes'!$C$5:$C$34, "&gt;="&amp;A1011)&gt;0, 1, 0)</f>
        <v>0</v>
      </c>
      <c r="C1011">
        <f t="shared" si="26"/>
        <v>0</v>
      </c>
      <c r="D1011">
        <f t="shared" si="25"/>
        <v>2023</v>
      </c>
    </row>
    <row r="1012" spans="1:4" x14ac:dyDescent="0.2">
      <c r="A1012" s="5">
        <v>45207</v>
      </c>
      <c r="B1012">
        <f>IF(COUNTIFS('Registro de Viajes'!$B$5:$B$34, "&lt;="&amp;A1012, 'Registro de Viajes'!$C$5:$C$34, "&gt;="&amp;A1012)&gt;0, 1, 0)</f>
        <v>0</v>
      </c>
      <c r="C1012">
        <f t="shared" si="26"/>
        <v>0</v>
      </c>
      <c r="D1012">
        <f t="shared" si="25"/>
        <v>2023</v>
      </c>
    </row>
    <row r="1013" spans="1:4" x14ac:dyDescent="0.2">
      <c r="A1013" s="5">
        <v>45208</v>
      </c>
      <c r="B1013">
        <f>IF(COUNTIFS('Registro de Viajes'!$B$5:$B$34, "&lt;="&amp;A1013, 'Registro de Viajes'!$C$5:$C$34, "&gt;="&amp;A1013)&gt;0, 1, 0)</f>
        <v>0</v>
      </c>
      <c r="C1013">
        <f t="shared" si="26"/>
        <v>0</v>
      </c>
      <c r="D1013">
        <f t="shared" si="25"/>
        <v>2023</v>
      </c>
    </row>
    <row r="1014" spans="1:4" x14ac:dyDescent="0.2">
      <c r="A1014" s="5">
        <v>45209</v>
      </c>
      <c r="B1014">
        <f>IF(COUNTIFS('Registro de Viajes'!$B$5:$B$34, "&lt;="&amp;A1014, 'Registro de Viajes'!$C$5:$C$34, "&gt;="&amp;A1014)&gt;0, 1, 0)</f>
        <v>0</v>
      </c>
      <c r="C1014">
        <f t="shared" si="26"/>
        <v>0</v>
      </c>
      <c r="D1014">
        <f t="shared" si="25"/>
        <v>2023</v>
      </c>
    </row>
    <row r="1015" spans="1:4" x14ac:dyDescent="0.2">
      <c r="A1015" s="5">
        <v>45210</v>
      </c>
      <c r="B1015">
        <f>IF(COUNTIFS('Registro de Viajes'!$B$5:$B$34, "&lt;="&amp;A1015, 'Registro de Viajes'!$C$5:$C$34, "&gt;="&amp;A1015)&gt;0, 1, 0)</f>
        <v>0</v>
      </c>
      <c r="C1015">
        <f t="shared" si="26"/>
        <v>0</v>
      </c>
      <c r="D1015">
        <f t="shared" si="25"/>
        <v>2023</v>
      </c>
    </row>
    <row r="1016" spans="1:4" x14ac:dyDescent="0.2">
      <c r="A1016" s="5">
        <v>45211</v>
      </c>
      <c r="B1016">
        <f>IF(COUNTIFS('Registro de Viajes'!$B$5:$B$34, "&lt;="&amp;A1016, 'Registro de Viajes'!$C$5:$C$34, "&gt;="&amp;A1016)&gt;0, 1, 0)</f>
        <v>0</v>
      </c>
      <c r="C1016">
        <f t="shared" si="26"/>
        <v>0</v>
      </c>
      <c r="D1016">
        <f t="shared" si="25"/>
        <v>2023</v>
      </c>
    </row>
    <row r="1017" spans="1:4" x14ac:dyDescent="0.2">
      <c r="A1017" s="5">
        <v>45212</v>
      </c>
      <c r="B1017">
        <f>IF(COUNTIFS('Registro de Viajes'!$B$5:$B$34, "&lt;="&amp;A1017, 'Registro de Viajes'!$C$5:$C$34, "&gt;="&amp;A1017)&gt;0, 1, 0)</f>
        <v>0</v>
      </c>
      <c r="C1017">
        <f t="shared" si="26"/>
        <v>0</v>
      </c>
      <c r="D1017">
        <f t="shared" si="25"/>
        <v>2023</v>
      </c>
    </row>
    <row r="1018" spans="1:4" x14ac:dyDescent="0.2">
      <c r="A1018" s="5">
        <v>45213</v>
      </c>
      <c r="B1018">
        <f>IF(COUNTIFS('Registro de Viajes'!$B$5:$B$34, "&lt;="&amp;A1018, 'Registro de Viajes'!$C$5:$C$34, "&gt;="&amp;A1018)&gt;0, 1, 0)</f>
        <v>0</v>
      </c>
      <c r="C1018">
        <f t="shared" si="26"/>
        <v>0</v>
      </c>
      <c r="D1018">
        <f t="shared" si="25"/>
        <v>2023</v>
      </c>
    </row>
    <row r="1019" spans="1:4" x14ac:dyDescent="0.2">
      <c r="A1019" s="5">
        <v>45214</v>
      </c>
      <c r="B1019">
        <f>IF(COUNTIFS('Registro de Viajes'!$B$5:$B$34, "&lt;="&amp;A1019, 'Registro de Viajes'!$C$5:$C$34, "&gt;="&amp;A1019)&gt;0, 1, 0)</f>
        <v>0</v>
      </c>
      <c r="C1019">
        <f t="shared" si="26"/>
        <v>0</v>
      </c>
      <c r="D1019">
        <f t="shared" si="25"/>
        <v>2023</v>
      </c>
    </row>
    <row r="1020" spans="1:4" x14ac:dyDescent="0.2">
      <c r="A1020" s="5">
        <v>45215</v>
      </c>
      <c r="B1020">
        <f>IF(COUNTIFS('Registro de Viajes'!$B$5:$B$34, "&lt;="&amp;A1020, 'Registro de Viajes'!$C$5:$C$34, "&gt;="&amp;A1020)&gt;0, 1, 0)</f>
        <v>0</v>
      </c>
      <c r="C1020">
        <f t="shared" si="26"/>
        <v>0</v>
      </c>
      <c r="D1020">
        <f t="shared" si="25"/>
        <v>2023</v>
      </c>
    </row>
    <row r="1021" spans="1:4" x14ac:dyDescent="0.2">
      <c r="A1021" s="5">
        <v>45216</v>
      </c>
      <c r="B1021">
        <f>IF(COUNTIFS('Registro de Viajes'!$B$5:$B$34, "&lt;="&amp;A1021, 'Registro de Viajes'!$C$5:$C$34, "&gt;="&amp;A1021)&gt;0, 1, 0)</f>
        <v>0</v>
      </c>
      <c r="C1021">
        <f t="shared" si="26"/>
        <v>0</v>
      </c>
      <c r="D1021">
        <f t="shared" si="25"/>
        <v>2023</v>
      </c>
    </row>
    <row r="1022" spans="1:4" x14ac:dyDescent="0.2">
      <c r="A1022" s="5">
        <v>45217</v>
      </c>
      <c r="B1022">
        <f>IF(COUNTIFS('Registro de Viajes'!$B$5:$B$34, "&lt;="&amp;A1022, 'Registro de Viajes'!$C$5:$C$34, "&gt;="&amp;A1022)&gt;0, 1, 0)</f>
        <v>0</v>
      </c>
      <c r="C1022">
        <f t="shared" si="26"/>
        <v>0</v>
      </c>
      <c r="D1022">
        <f t="shared" si="25"/>
        <v>2023</v>
      </c>
    </row>
    <row r="1023" spans="1:4" x14ac:dyDescent="0.2">
      <c r="A1023" s="5">
        <v>45218</v>
      </c>
      <c r="B1023">
        <f>IF(COUNTIFS('Registro de Viajes'!$B$5:$B$34, "&lt;="&amp;A1023, 'Registro de Viajes'!$C$5:$C$34, "&gt;="&amp;A1023)&gt;0, 1, 0)</f>
        <v>0</v>
      </c>
      <c r="C1023">
        <f t="shared" si="26"/>
        <v>0</v>
      </c>
      <c r="D1023">
        <f t="shared" si="25"/>
        <v>2023</v>
      </c>
    </row>
    <row r="1024" spans="1:4" x14ac:dyDescent="0.2">
      <c r="A1024" s="5">
        <v>45219</v>
      </c>
      <c r="B1024">
        <f>IF(COUNTIFS('Registro de Viajes'!$B$5:$B$34, "&lt;="&amp;A1024, 'Registro de Viajes'!$C$5:$C$34, "&gt;="&amp;A1024)&gt;0, 1, 0)</f>
        <v>0</v>
      </c>
      <c r="C1024">
        <f t="shared" si="26"/>
        <v>0</v>
      </c>
      <c r="D1024">
        <f t="shared" si="25"/>
        <v>2023</v>
      </c>
    </row>
    <row r="1025" spans="1:4" x14ac:dyDescent="0.2">
      <c r="A1025" s="5">
        <v>45220</v>
      </c>
      <c r="B1025">
        <f>IF(COUNTIFS('Registro de Viajes'!$B$5:$B$34, "&lt;="&amp;A1025, 'Registro de Viajes'!$C$5:$C$34, "&gt;="&amp;A1025)&gt;0, 1, 0)</f>
        <v>0</v>
      </c>
      <c r="C1025">
        <f t="shared" si="26"/>
        <v>0</v>
      </c>
      <c r="D1025">
        <f t="shared" si="25"/>
        <v>2023</v>
      </c>
    </row>
    <row r="1026" spans="1:4" x14ac:dyDescent="0.2">
      <c r="A1026" s="5">
        <v>45221</v>
      </c>
      <c r="B1026">
        <f>IF(COUNTIFS('Registro de Viajes'!$B$5:$B$34, "&lt;="&amp;A1026, 'Registro de Viajes'!$C$5:$C$34, "&gt;="&amp;A1026)&gt;0, 1, 0)</f>
        <v>0</v>
      </c>
      <c r="C1026">
        <f t="shared" si="26"/>
        <v>0</v>
      </c>
      <c r="D1026">
        <f t="shared" ref="D1026:D1089" si="27">YEAR(A1026)</f>
        <v>2023</v>
      </c>
    </row>
    <row r="1027" spans="1:4" x14ac:dyDescent="0.2">
      <c r="A1027" s="5">
        <v>45222</v>
      </c>
      <c r="B1027">
        <f>IF(COUNTIFS('Registro de Viajes'!$B$5:$B$34, "&lt;="&amp;A1027, 'Registro de Viajes'!$C$5:$C$34, "&gt;="&amp;A1027)&gt;0, 1, 0)</f>
        <v>0</v>
      </c>
      <c r="C1027">
        <f t="shared" si="26"/>
        <v>0</v>
      </c>
      <c r="D1027">
        <f t="shared" si="27"/>
        <v>2023</v>
      </c>
    </row>
    <row r="1028" spans="1:4" x14ac:dyDescent="0.2">
      <c r="A1028" s="5">
        <v>45223</v>
      </c>
      <c r="B1028">
        <f>IF(COUNTIFS('Registro de Viajes'!$B$5:$B$34, "&lt;="&amp;A1028, 'Registro de Viajes'!$C$5:$C$34, "&gt;="&amp;A1028)&gt;0, 1, 0)</f>
        <v>0</v>
      </c>
      <c r="C1028">
        <f t="shared" si="26"/>
        <v>0</v>
      </c>
      <c r="D1028">
        <f t="shared" si="27"/>
        <v>2023</v>
      </c>
    </row>
    <row r="1029" spans="1:4" x14ac:dyDescent="0.2">
      <c r="A1029" s="5">
        <v>45224</v>
      </c>
      <c r="B1029">
        <f>IF(COUNTIFS('Registro de Viajes'!$B$5:$B$34, "&lt;="&amp;A1029, 'Registro de Viajes'!$C$5:$C$34, "&gt;="&amp;A1029)&gt;0, 1, 0)</f>
        <v>0</v>
      </c>
      <c r="C1029">
        <f t="shared" si="26"/>
        <v>0</v>
      </c>
      <c r="D1029">
        <f t="shared" si="27"/>
        <v>2023</v>
      </c>
    </row>
    <row r="1030" spans="1:4" x14ac:dyDescent="0.2">
      <c r="A1030" s="5">
        <v>45225</v>
      </c>
      <c r="B1030">
        <f>IF(COUNTIFS('Registro de Viajes'!$B$5:$B$34, "&lt;="&amp;A1030, 'Registro de Viajes'!$C$5:$C$34, "&gt;="&amp;A1030)&gt;0, 1, 0)</f>
        <v>0</v>
      </c>
      <c r="C1030">
        <f t="shared" si="26"/>
        <v>0</v>
      </c>
      <c r="D1030">
        <f t="shared" si="27"/>
        <v>2023</v>
      </c>
    </row>
    <row r="1031" spans="1:4" x14ac:dyDescent="0.2">
      <c r="A1031" s="5">
        <v>45226</v>
      </c>
      <c r="B1031">
        <f>IF(COUNTIFS('Registro de Viajes'!$B$5:$B$34, "&lt;="&amp;A1031, 'Registro de Viajes'!$C$5:$C$34, "&gt;="&amp;A1031)&gt;0, 1, 0)</f>
        <v>0</v>
      </c>
      <c r="C1031">
        <f t="shared" si="26"/>
        <v>0</v>
      </c>
      <c r="D1031">
        <f t="shared" si="27"/>
        <v>2023</v>
      </c>
    </row>
    <row r="1032" spans="1:4" x14ac:dyDescent="0.2">
      <c r="A1032" s="5">
        <v>45227</v>
      </c>
      <c r="B1032">
        <f>IF(COUNTIFS('Registro de Viajes'!$B$5:$B$34, "&lt;="&amp;A1032, 'Registro de Viajes'!$C$5:$C$34, "&gt;="&amp;A1032)&gt;0, 1, 0)</f>
        <v>0</v>
      </c>
      <c r="C1032">
        <f t="shared" si="26"/>
        <v>0</v>
      </c>
      <c r="D1032">
        <f t="shared" si="27"/>
        <v>2023</v>
      </c>
    </row>
    <row r="1033" spans="1:4" x14ac:dyDescent="0.2">
      <c r="A1033" s="5">
        <v>45228</v>
      </c>
      <c r="B1033">
        <f>IF(COUNTIFS('Registro de Viajes'!$B$5:$B$34, "&lt;="&amp;A1033, 'Registro de Viajes'!$C$5:$C$34, "&gt;="&amp;A1033)&gt;0, 1, 0)</f>
        <v>0</v>
      </c>
      <c r="C1033">
        <f t="shared" si="26"/>
        <v>0</v>
      </c>
      <c r="D1033">
        <f t="shared" si="27"/>
        <v>2023</v>
      </c>
    </row>
    <row r="1034" spans="1:4" x14ac:dyDescent="0.2">
      <c r="A1034" s="5">
        <v>45229</v>
      </c>
      <c r="B1034">
        <f>IF(COUNTIFS('Registro de Viajes'!$B$5:$B$34, "&lt;="&amp;A1034, 'Registro de Viajes'!$C$5:$C$34, "&gt;="&amp;A1034)&gt;0, 1, 0)</f>
        <v>0</v>
      </c>
      <c r="C1034">
        <f t="shared" si="26"/>
        <v>0</v>
      </c>
      <c r="D1034">
        <f t="shared" si="27"/>
        <v>2023</v>
      </c>
    </row>
    <row r="1035" spans="1:4" x14ac:dyDescent="0.2">
      <c r="A1035" s="5">
        <v>45230</v>
      </c>
      <c r="B1035">
        <f>IF(COUNTIFS('Registro de Viajes'!$B$5:$B$34, "&lt;="&amp;A1035, 'Registro de Viajes'!$C$5:$C$34, "&gt;="&amp;A1035)&gt;0, 1, 0)</f>
        <v>0</v>
      </c>
      <c r="C1035">
        <f t="shared" si="26"/>
        <v>0</v>
      </c>
      <c r="D1035">
        <f t="shared" si="27"/>
        <v>2023</v>
      </c>
    </row>
    <row r="1036" spans="1:4" x14ac:dyDescent="0.2">
      <c r="A1036" s="5">
        <v>45231</v>
      </c>
      <c r="B1036">
        <f>IF(COUNTIFS('Registro de Viajes'!$B$5:$B$34, "&lt;="&amp;A1036, 'Registro de Viajes'!$C$5:$C$34, "&gt;="&amp;A1036)&gt;0, 1, 0)</f>
        <v>0</v>
      </c>
      <c r="C1036">
        <f t="shared" si="26"/>
        <v>0</v>
      </c>
      <c r="D1036">
        <f t="shared" si="27"/>
        <v>2023</v>
      </c>
    </row>
    <row r="1037" spans="1:4" x14ac:dyDescent="0.2">
      <c r="A1037" s="5">
        <v>45232</v>
      </c>
      <c r="B1037">
        <f>IF(COUNTIFS('Registro de Viajes'!$B$5:$B$34, "&lt;="&amp;A1037, 'Registro de Viajes'!$C$5:$C$34, "&gt;="&amp;A1037)&gt;0, 1, 0)</f>
        <v>0</v>
      </c>
      <c r="C1037">
        <f t="shared" si="26"/>
        <v>0</v>
      </c>
      <c r="D1037">
        <f t="shared" si="27"/>
        <v>2023</v>
      </c>
    </row>
    <row r="1038" spans="1:4" x14ac:dyDescent="0.2">
      <c r="A1038" s="5">
        <v>45233</v>
      </c>
      <c r="B1038">
        <f>IF(COUNTIFS('Registro de Viajes'!$B$5:$B$34, "&lt;="&amp;A1038, 'Registro de Viajes'!$C$5:$C$34, "&gt;="&amp;A1038)&gt;0, 1, 0)</f>
        <v>0</v>
      </c>
      <c r="C1038">
        <f t="shared" si="26"/>
        <v>0</v>
      </c>
      <c r="D1038">
        <f t="shared" si="27"/>
        <v>2023</v>
      </c>
    </row>
    <row r="1039" spans="1:4" x14ac:dyDescent="0.2">
      <c r="A1039" s="5">
        <v>45234</v>
      </c>
      <c r="B1039">
        <f>IF(COUNTIFS('Registro de Viajes'!$B$5:$B$34, "&lt;="&amp;A1039, 'Registro de Viajes'!$C$5:$C$34, "&gt;="&amp;A1039)&gt;0, 1, 0)</f>
        <v>0</v>
      </c>
      <c r="C1039">
        <f t="shared" si="26"/>
        <v>0</v>
      </c>
      <c r="D1039">
        <f t="shared" si="27"/>
        <v>2023</v>
      </c>
    </row>
    <row r="1040" spans="1:4" x14ac:dyDescent="0.2">
      <c r="A1040" s="5">
        <v>45235</v>
      </c>
      <c r="B1040">
        <f>IF(COUNTIFS('Registro de Viajes'!$B$5:$B$34, "&lt;="&amp;A1040, 'Registro de Viajes'!$C$5:$C$34, "&gt;="&amp;A1040)&gt;0, 1, 0)</f>
        <v>0</v>
      </c>
      <c r="C1040">
        <f t="shared" si="26"/>
        <v>0</v>
      </c>
      <c r="D1040">
        <f t="shared" si="27"/>
        <v>2023</v>
      </c>
    </row>
    <row r="1041" spans="1:4" x14ac:dyDescent="0.2">
      <c r="A1041" s="5">
        <v>45236</v>
      </c>
      <c r="B1041">
        <f>IF(COUNTIFS('Registro de Viajes'!$B$5:$B$34, "&lt;="&amp;A1041, 'Registro de Viajes'!$C$5:$C$34, "&gt;="&amp;A1041)&gt;0, 1, 0)</f>
        <v>0</v>
      </c>
      <c r="C1041">
        <f t="shared" si="26"/>
        <v>0</v>
      </c>
      <c r="D1041">
        <f t="shared" si="27"/>
        <v>2023</v>
      </c>
    </row>
    <row r="1042" spans="1:4" x14ac:dyDescent="0.2">
      <c r="A1042" s="5">
        <v>45237</v>
      </c>
      <c r="B1042">
        <f>IF(COUNTIFS('Registro de Viajes'!$B$5:$B$34, "&lt;="&amp;A1042, 'Registro de Viajes'!$C$5:$C$34, "&gt;="&amp;A1042)&gt;0, 1, 0)</f>
        <v>0</v>
      </c>
      <c r="C1042">
        <f t="shared" si="26"/>
        <v>0</v>
      </c>
      <c r="D1042">
        <f t="shared" si="27"/>
        <v>2023</v>
      </c>
    </row>
    <row r="1043" spans="1:4" x14ac:dyDescent="0.2">
      <c r="A1043" s="5">
        <v>45238</v>
      </c>
      <c r="B1043">
        <f>IF(COUNTIFS('Registro de Viajes'!$B$5:$B$34, "&lt;="&amp;A1043, 'Registro de Viajes'!$C$5:$C$34, "&gt;="&amp;A1043)&gt;0, 1, 0)</f>
        <v>0</v>
      </c>
      <c r="C1043">
        <f t="shared" si="26"/>
        <v>0</v>
      </c>
      <c r="D1043">
        <f t="shared" si="27"/>
        <v>2023</v>
      </c>
    </row>
    <row r="1044" spans="1:4" x14ac:dyDescent="0.2">
      <c r="A1044" s="5">
        <v>45239</v>
      </c>
      <c r="B1044">
        <f>IF(COUNTIFS('Registro de Viajes'!$B$5:$B$34, "&lt;="&amp;A1044, 'Registro de Viajes'!$C$5:$C$34, "&gt;="&amp;A1044)&gt;0, 1, 0)</f>
        <v>0</v>
      </c>
      <c r="C1044">
        <f t="shared" si="26"/>
        <v>0</v>
      </c>
      <c r="D1044">
        <f t="shared" si="27"/>
        <v>2023</v>
      </c>
    </row>
    <row r="1045" spans="1:4" x14ac:dyDescent="0.2">
      <c r="A1045" s="5">
        <v>45240</v>
      </c>
      <c r="B1045">
        <f>IF(COUNTIFS('Registro de Viajes'!$B$5:$B$34, "&lt;="&amp;A1045, 'Registro de Viajes'!$C$5:$C$34, "&gt;="&amp;A1045)&gt;0, 1, 0)</f>
        <v>0</v>
      </c>
      <c r="C1045">
        <f t="shared" si="26"/>
        <v>0</v>
      </c>
      <c r="D1045">
        <f t="shared" si="27"/>
        <v>2023</v>
      </c>
    </row>
    <row r="1046" spans="1:4" x14ac:dyDescent="0.2">
      <c r="A1046" s="5">
        <v>45241</v>
      </c>
      <c r="B1046">
        <f>IF(COUNTIFS('Registro de Viajes'!$B$5:$B$34, "&lt;="&amp;A1046, 'Registro de Viajes'!$C$5:$C$34, "&gt;="&amp;A1046)&gt;0, 1, 0)</f>
        <v>0</v>
      </c>
      <c r="C1046">
        <f t="shared" si="26"/>
        <v>0</v>
      </c>
      <c r="D1046">
        <f t="shared" si="27"/>
        <v>2023</v>
      </c>
    </row>
    <row r="1047" spans="1:4" x14ac:dyDescent="0.2">
      <c r="A1047" s="5">
        <v>45242</v>
      </c>
      <c r="B1047">
        <f>IF(COUNTIFS('Registro de Viajes'!$B$5:$B$34, "&lt;="&amp;A1047, 'Registro de Viajes'!$C$5:$C$34, "&gt;="&amp;A1047)&gt;0, 1, 0)</f>
        <v>0</v>
      </c>
      <c r="C1047">
        <f t="shared" si="26"/>
        <v>0</v>
      </c>
      <c r="D1047">
        <f t="shared" si="27"/>
        <v>2023</v>
      </c>
    </row>
    <row r="1048" spans="1:4" x14ac:dyDescent="0.2">
      <c r="A1048" s="5">
        <v>45243</v>
      </c>
      <c r="B1048">
        <f>IF(COUNTIFS('Registro de Viajes'!$B$5:$B$34, "&lt;="&amp;A1048, 'Registro de Viajes'!$C$5:$C$34, "&gt;="&amp;A1048)&gt;0, 1, 0)</f>
        <v>0</v>
      </c>
      <c r="C1048">
        <f t="shared" si="26"/>
        <v>0</v>
      </c>
      <c r="D1048">
        <f t="shared" si="27"/>
        <v>2023</v>
      </c>
    </row>
    <row r="1049" spans="1:4" x14ac:dyDescent="0.2">
      <c r="A1049" s="5">
        <v>45244</v>
      </c>
      <c r="B1049">
        <f>IF(COUNTIFS('Registro de Viajes'!$B$5:$B$34, "&lt;="&amp;A1049, 'Registro de Viajes'!$C$5:$C$34, "&gt;="&amp;A1049)&gt;0, 1, 0)</f>
        <v>0</v>
      </c>
      <c r="C1049">
        <f t="shared" si="26"/>
        <v>0</v>
      </c>
      <c r="D1049">
        <f t="shared" si="27"/>
        <v>2023</v>
      </c>
    </row>
    <row r="1050" spans="1:4" x14ac:dyDescent="0.2">
      <c r="A1050" s="5">
        <v>45245</v>
      </c>
      <c r="B1050">
        <f>IF(COUNTIFS('Registro de Viajes'!$B$5:$B$34, "&lt;="&amp;A1050, 'Registro de Viajes'!$C$5:$C$34, "&gt;="&amp;A1050)&gt;0, 1, 0)</f>
        <v>0</v>
      </c>
      <c r="C1050">
        <f t="shared" si="26"/>
        <v>0</v>
      </c>
      <c r="D1050">
        <f t="shared" si="27"/>
        <v>2023</v>
      </c>
    </row>
    <row r="1051" spans="1:4" x14ac:dyDescent="0.2">
      <c r="A1051" s="5">
        <v>45246</v>
      </c>
      <c r="B1051">
        <f>IF(COUNTIFS('Registro de Viajes'!$B$5:$B$34, "&lt;="&amp;A1051, 'Registro de Viajes'!$C$5:$C$34, "&gt;="&amp;A1051)&gt;0, 1, 0)</f>
        <v>0</v>
      </c>
      <c r="C1051">
        <f t="shared" si="26"/>
        <v>0</v>
      </c>
      <c r="D1051">
        <f t="shared" si="27"/>
        <v>2023</v>
      </c>
    </row>
    <row r="1052" spans="1:4" x14ac:dyDescent="0.2">
      <c r="A1052" s="5">
        <v>45247</v>
      </c>
      <c r="B1052">
        <f>IF(COUNTIFS('Registro de Viajes'!$B$5:$B$34, "&lt;="&amp;A1052, 'Registro de Viajes'!$C$5:$C$34, "&gt;="&amp;A1052)&gt;0, 1, 0)</f>
        <v>0</v>
      </c>
      <c r="C1052">
        <f t="shared" si="26"/>
        <v>0</v>
      </c>
      <c r="D1052">
        <f t="shared" si="27"/>
        <v>2023</v>
      </c>
    </row>
    <row r="1053" spans="1:4" x14ac:dyDescent="0.2">
      <c r="A1053" s="5">
        <v>45248</v>
      </c>
      <c r="B1053">
        <f>IF(COUNTIFS('Registro de Viajes'!$B$5:$B$34, "&lt;="&amp;A1053, 'Registro de Viajes'!$C$5:$C$34, "&gt;="&amp;A1053)&gt;0, 1, 0)</f>
        <v>0</v>
      </c>
      <c r="C1053">
        <f t="shared" si="26"/>
        <v>0</v>
      </c>
      <c r="D1053">
        <f t="shared" si="27"/>
        <v>2023</v>
      </c>
    </row>
    <row r="1054" spans="1:4" x14ac:dyDescent="0.2">
      <c r="A1054" s="5">
        <v>45249</v>
      </c>
      <c r="B1054">
        <f>IF(COUNTIFS('Registro de Viajes'!$B$5:$B$34, "&lt;="&amp;A1054, 'Registro de Viajes'!$C$5:$C$34, "&gt;="&amp;A1054)&gt;0, 1, 0)</f>
        <v>0</v>
      </c>
      <c r="C1054">
        <f t="shared" si="26"/>
        <v>0</v>
      </c>
      <c r="D1054">
        <f t="shared" si="27"/>
        <v>2023</v>
      </c>
    </row>
    <row r="1055" spans="1:4" x14ac:dyDescent="0.2">
      <c r="A1055" s="5">
        <v>45250</v>
      </c>
      <c r="B1055">
        <f>IF(COUNTIFS('Registro de Viajes'!$B$5:$B$34, "&lt;="&amp;A1055, 'Registro de Viajes'!$C$5:$C$34, "&gt;="&amp;A1055)&gt;0, 1, 0)</f>
        <v>0</v>
      </c>
      <c r="C1055">
        <f t="shared" si="26"/>
        <v>0</v>
      </c>
      <c r="D1055">
        <f t="shared" si="27"/>
        <v>2023</v>
      </c>
    </row>
    <row r="1056" spans="1:4" x14ac:dyDescent="0.2">
      <c r="A1056" s="5">
        <v>45251</v>
      </c>
      <c r="B1056">
        <f>IF(COUNTIFS('Registro de Viajes'!$B$5:$B$34, "&lt;="&amp;A1056, 'Registro de Viajes'!$C$5:$C$34, "&gt;="&amp;A1056)&gt;0, 1, 0)</f>
        <v>0</v>
      </c>
      <c r="C1056">
        <f t="shared" si="26"/>
        <v>0</v>
      </c>
      <c r="D1056">
        <f t="shared" si="27"/>
        <v>2023</v>
      </c>
    </row>
    <row r="1057" spans="1:4" x14ac:dyDescent="0.2">
      <c r="A1057" s="5">
        <v>45252</v>
      </c>
      <c r="B1057">
        <f>IF(COUNTIFS('Registro de Viajes'!$B$5:$B$34, "&lt;="&amp;A1057, 'Registro de Viajes'!$C$5:$C$34, "&gt;="&amp;A1057)&gt;0, 1, 0)</f>
        <v>0</v>
      </c>
      <c r="C1057">
        <f t="shared" si="26"/>
        <v>0</v>
      </c>
      <c r="D1057">
        <f t="shared" si="27"/>
        <v>2023</v>
      </c>
    </row>
    <row r="1058" spans="1:4" x14ac:dyDescent="0.2">
      <c r="A1058" s="5">
        <v>45253</v>
      </c>
      <c r="B1058">
        <f>IF(COUNTIFS('Registro de Viajes'!$B$5:$B$34, "&lt;="&amp;A1058, 'Registro de Viajes'!$C$5:$C$34, "&gt;="&amp;A1058)&gt;0, 1, 0)</f>
        <v>0</v>
      </c>
      <c r="C1058">
        <f t="shared" si="26"/>
        <v>0</v>
      </c>
      <c r="D1058">
        <f t="shared" si="27"/>
        <v>2023</v>
      </c>
    </row>
    <row r="1059" spans="1:4" x14ac:dyDescent="0.2">
      <c r="A1059" s="5">
        <v>45254</v>
      </c>
      <c r="B1059">
        <f>IF(COUNTIFS('Registro de Viajes'!$B$5:$B$34, "&lt;="&amp;A1059, 'Registro de Viajes'!$C$5:$C$34, "&gt;="&amp;A1059)&gt;0, 1, 0)</f>
        <v>0</v>
      </c>
      <c r="C1059">
        <f t="shared" si="26"/>
        <v>0</v>
      </c>
      <c r="D1059">
        <f t="shared" si="27"/>
        <v>2023</v>
      </c>
    </row>
    <row r="1060" spans="1:4" x14ac:dyDescent="0.2">
      <c r="A1060" s="5">
        <v>45255</v>
      </c>
      <c r="B1060">
        <f>IF(COUNTIFS('Registro de Viajes'!$B$5:$B$34, "&lt;="&amp;A1060, 'Registro de Viajes'!$C$5:$C$34, "&gt;="&amp;A1060)&gt;0, 1, 0)</f>
        <v>0</v>
      </c>
      <c r="C1060">
        <f t="shared" si="26"/>
        <v>0</v>
      </c>
      <c r="D1060">
        <f t="shared" si="27"/>
        <v>2023</v>
      </c>
    </row>
    <row r="1061" spans="1:4" x14ac:dyDescent="0.2">
      <c r="A1061" s="5">
        <v>45256</v>
      </c>
      <c r="B1061">
        <f>IF(COUNTIFS('Registro de Viajes'!$B$5:$B$34, "&lt;="&amp;A1061, 'Registro de Viajes'!$C$5:$C$34, "&gt;="&amp;A1061)&gt;0, 1, 0)</f>
        <v>0</v>
      </c>
      <c r="C1061">
        <f t="shared" si="26"/>
        <v>0</v>
      </c>
      <c r="D1061">
        <f t="shared" si="27"/>
        <v>2023</v>
      </c>
    </row>
    <row r="1062" spans="1:4" x14ac:dyDescent="0.2">
      <c r="A1062" s="5">
        <v>45257</v>
      </c>
      <c r="B1062">
        <f>IF(COUNTIFS('Registro de Viajes'!$B$5:$B$34, "&lt;="&amp;A1062, 'Registro de Viajes'!$C$5:$C$34, "&gt;="&amp;A1062)&gt;0, 1, 0)</f>
        <v>0</v>
      </c>
      <c r="C1062">
        <f t="shared" si="26"/>
        <v>0</v>
      </c>
      <c r="D1062">
        <f t="shared" si="27"/>
        <v>2023</v>
      </c>
    </row>
    <row r="1063" spans="1:4" x14ac:dyDescent="0.2">
      <c r="A1063" s="5">
        <v>45258</v>
      </c>
      <c r="B1063">
        <f>IF(COUNTIFS('Registro de Viajes'!$B$5:$B$34, "&lt;="&amp;A1063, 'Registro de Viajes'!$C$5:$C$34, "&gt;="&amp;A1063)&gt;0, 1, 0)</f>
        <v>0</v>
      </c>
      <c r="C1063">
        <f t="shared" si="26"/>
        <v>0</v>
      </c>
      <c r="D1063">
        <f t="shared" si="27"/>
        <v>2023</v>
      </c>
    </row>
    <row r="1064" spans="1:4" x14ac:dyDescent="0.2">
      <c r="A1064" s="5">
        <v>45259</v>
      </c>
      <c r="B1064">
        <f>IF(COUNTIFS('Registro de Viajes'!$B$5:$B$34, "&lt;="&amp;A1064, 'Registro de Viajes'!$C$5:$C$34, "&gt;="&amp;A1064)&gt;0, 1, 0)</f>
        <v>0</v>
      </c>
      <c r="C1064">
        <f t="shared" si="26"/>
        <v>0</v>
      </c>
      <c r="D1064">
        <f t="shared" si="27"/>
        <v>2023</v>
      </c>
    </row>
    <row r="1065" spans="1:4" x14ac:dyDescent="0.2">
      <c r="A1065" s="5">
        <v>45260</v>
      </c>
      <c r="B1065">
        <f>IF(COUNTIFS('Registro de Viajes'!$B$5:$B$34, "&lt;="&amp;A1065, 'Registro de Viajes'!$C$5:$C$34, "&gt;="&amp;A1065)&gt;0, 1, 0)</f>
        <v>0</v>
      </c>
      <c r="C1065">
        <f t="shared" si="26"/>
        <v>0</v>
      </c>
      <c r="D1065">
        <f t="shared" si="27"/>
        <v>2023</v>
      </c>
    </row>
    <row r="1066" spans="1:4" x14ac:dyDescent="0.2">
      <c r="A1066" s="5">
        <v>45261</v>
      </c>
      <c r="B1066">
        <f>IF(COUNTIFS('Registro de Viajes'!$B$5:$B$34, "&lt;="&amp;A1066, 'Registro de Viajes'!$C$5:$C$34, "&gt;="&amp;A1066)&gt;0, 1, 0)</f>
        <v>0</v>
      </c>
      <c r="C1066">
        <f t="shared" si="26"/>
        <v>0</v>
      </c>
      <c r="D1066">
        <f t="shared" si="27"/>
        <v>2023</v>
      </c>
    </row>
    <row r="1067" spans="1:4" x14ac:dyDescent="0.2">
      <c r="A1067" s="5">
        <v>45262</v>
      </c>
      <c r="B1067">
        <f>IF(COUNTIFS('Registro de Viajes'!$B$5:$B$34, "&lt;="&amp;A1067, 'Registro de Viajes'!$C$5:$C$34, "&gt;="&amp;A1067)&gt;0, 1, 0)</f>
        <v>0</v>
      </c>
      <c r="C1067">
        <f t="shared" si="26"/>
        <v>0</v>
      </c>
      <c r="D1067">
        <f t="shared" si="27"/>
        <v>2023</v>
      </c>
    </row>
    <row r="1068" spans="1:4" x14ac:dyDescent="0.2">
      <c r="A1068" s="5">
        <v>45263</v>
      </c>
      <c r="B1068">
        <f>IF(COUNTIFS('Registro de Viajes'!$B$5:$B$34, "&lt;="&amp;A1068, 'Registro de Viajes'!$C$5:$C$34, "&gt;="&amp;A1068)&gt;0, 1, 0)</f>
        <v>0</v>
      </c>
      <c r="C1068">
        <f t="shared" si="26"/>
        <v>0</v>
      </c>
      <c r="D1068">
        <f t="shared" si="27"/>
        <v>2023</v>
      </c>
    </row>
    <row r="1069" spans="1:4" x14ac:dyDescent="0.2">
      <c r="A1069" s="5">
        <v>45264</v>
      </c>
      <c r="B1069">
        <f>IF(COUNTIFS('Registro de Viajes'!$B$5:$B$34, "&lt;="&amp;A1069, 'Registro de Viajes'!$C$5:$C$34, "&gt;="&amp;A1069)&gt;0, 1, 0)</f>
        <v>0</v>
      </c>
      <c r="C1069">
        <f t="shared" si="26"/>
        <v>0</v>
      </c>
      <c r="D1069">
        <f t="shared" si="27"/>
        <v>2023</v>
      </c>
    </row>
    <row r="1070" spans="1:4" x14ac:dyDescent="0.2">
      <c r="A1070" s="5">
        <v>45265</v>
      </c>
      <c r="B1070">
        <f>IF(COUNTIFS('Registro de Viajes'!$B$5:$B$34, "&lt;="&amp;A1070, 'Registro de Viajes'!$C$5:$C$34, "&gt;="&amp;A1070)&gt;0, 1, 0)</f>
        <v>0</v>
      </c>
      <c r="C1070">
        <f t="shared" ref="C1070:C1133" si="28">SUM(B706:B1070)</f>
        <v>0</v>
      </c>
      <c r="D1070">
        <f t="shared" si="27"/>
        <v>2023</v>
      </c>
    </row>
    <row r="1071" spans="1:4" x14ac:dyDescent="0.2">
      <c r="A1071" s="5">
        <v>45266</v>
      </c>
      <c r="B1071">
        <f>IF(COUNTIFS('Registro de Viajes'!$B$5:$B$34, "&lt;="&amp;A1071, 'Registro de Viajes'!$C$5:$C$34, "&gt;="&amp;A1071)&gt;0, 1, 0)</f>
        <v>0</v>
      </c>
      <c r="C1071">
        <f t="shared" si="28"/>
        <v>0</v>
      </c>
      <c r="D1071">
        <f t="shared" si="27"/>
        <v>2023</v>
      </c>
    </row>
    <row r="1072" spans="1:4" x14ac:dyDescent="0.2">
      <c r="A1072" s="5">
        <v>45267</v>
      </c>
      <c r="B1072">
        <f>IF(COUNTIFS('Registro de Viajes'!$B$5:$B$34, "&lt;="&amp;A1072, 'Registro de Viajes'!$C$5:$C$34, "&gt;="&amp;A1072)&gt;0, 1, 0)</f>
        <v>0</v>
      </c>
      <c r="C1072">
        <f t="shared" si="28"/>
        <v>0</v>
      </c>
      <c r="D1072">
        <f t="shared" si="27"/>
        <v>2023</v>
      </c>
    </row>
    <row r="1073" spans="1:4" x14ac:dyDescent="0.2">
      <c r="A1073" s="5">
        <v>45268</v>
      </c>
      <c r="B1073">
        <f>IF(COUNTIFS('Registro de Viajes'!$B$5:$B$34, "&lt;="&amp;A1073, 'Registro de Viajes'!$C$5:$C$34, "&gt;="&amp;A1073)&gt;0, 1, 0)</f>
        <v>0</v>
      </c>
      <c r="C1073">
        <f t="shared" si="28"/>
        <v>0</v>
      </c>
      <c r="D1073">
        <f t="shared" si="27"/>
        <v>2023</v>
      </c>
    </row>
    <row r="1074" spans="1:4" x14ac:dyDescent="0.2">
      <c r="A1074" s="5">
        <v>45269</v>
      </c>
      <c r="B1074">
        <f>IF(COUNTIFS('Registro de Viajes'!$B$5:$B$34, "&lt;="&amp;A1074, 'Registro de Viajes'!$C$5:$C$34, "&gt;="&amp;A1074)&gt;0, 1, 0)</f>
        <v>0</v>
      </c>
      <c r="C1074">
        <f t="shared" si="28"/>
        <v>0</v>
      </c>
      <c r="D1074">
        <f t="shared" si="27"/>
        <v>2023</v>
      </c>
    </row>
    <row r="1075" spans="1:4" x14ac:dyDescent="0.2">
      <c r="A1075" s="5">
        <v>45270</v>
      </c>
      <c r="B1075">
        <f>IF(COUNTIFS('Registro de Viajes'!$B$5:$B$34, "&lt;="&amp;A1075, 'Registro de Viajes'!$C$5:$C$34, "&gt;="&amp;A1075)&gt;0, 1, 0)</f>
        <v>0</v>
      </c>
      <c r="C1075">
        <f t="shared" si="28"/>
        <v>0</v>
      </c>
      <c r="D1075">
        <f t="shared" si="27"/>
        <v>2023</v>
      </c>
    </row>
    <row r="1076" spans="1:4" x14ac:dyDescent="0.2">
      <c r="A1076" s="5">
        <v>45271</v>
      </c>
      <c r="B1076">
        <f>IF(COUNTIFS('Registro de Viajes'!$B$5:$B$34, "&lt;="&amp;A1076, 'Registro de Viajes'!$C$5:$C$34, "&gt;="&amp;A1076)&gt;0, 1, 0)</f>
        <v>0</v>
      </c>
      <c r="C1076">
        <f t="shared" si="28"/>
        <v>0</v>
      </c>
      <c r="D1076">
        <f t="shared" si="27"/>
        <v>2023</v>
      </c>
    </row>
    <row r="1077" spans="1:4" x14ac:dyDescent="0.2">
      <c r="A1077" s="5">
        <v>45272</v>
      </c>
      <c r="B1077">
        <f>IF(COUNTIFS('Registro de Viajes'!$B$5:$B$34, "&lt;="&amp;A1077, 'Registro de Viajes'!$C$5:$C$34, "&gt;="&amp;A1077)&gt;0, 1, 0)</f>
        <v>0</v>
      </c>
      <c r="C1077">
        <f t="shared" si="28"/>
        <v>0</v>
      </c>
      <c r="D1077">
        <f t="shared" si="27"/>
        <v>2023</v>
      </c>
    </row>
    <row r="1078" spans="1:4" x14ac:dyDescent="0.2">
      <c r="A1078" s="5">
        <v>45273</v>
      </c>
      <c r="B1078">
        <f>IF(COUNTIFS('Registro de Viajes'!$B$5:$B$34, "&lt;="&amp;A1078, 'Registro de Viajes'!$C$5:$C$34, "&gt;="&amp;A1078)&gt;0, 1, 0)</f>
        <v>0</v>
      </c>
      <c r="C1078">
        <f t="shared" si="28"/>
        <v>0</v>
      </c>
      <c r="D1078">
        <f t="shared" si="27"/>
        <v>2023</v>
      </c>
    </row>
    <row r="1079" spans="1:4" x14ac:dyDescent="0.2">
      <c r="A1079" s="5">
        <v>45274</v>
      </c>
      <c r="B1079">
        <f>IF(COUNTIFS('Registro de Viajes'!$B$5:$B$34, "&lt;="&amp;A1079, 'Registro de Viajes'!$C$5:$C$34, "&gt;="&amp;A1079)&gt;0, 1, 0)</f>
        <v>0</v>
      </c>
      <c r="C1079">
        <f t="shared" si="28"/>
        <v>0</v>
      </c>
      <c r="D1079">
        <f t="shared" si="27"/>
        <v>2023</v>
      </c>
    </row>
    <row r="1080" spans="1:4" x14ac:dyDescent="0.2">
      <c r="A1080" s="5">
        <v>45275</v>
      </c>
      <c r="B1080">
        <f>IF(COUNTIFS('Registro de Viajes'!$B$5:$B$34, "&lt;="&amp;A1080, 'Registro de Viajes'!$C$5:$C$34, "&gt;="&amp;A1080)&gt;0, 1, 0)</f>
        <v>0</v>
      </c>
      <c r="C1080">
        <f t="shared" si="28"/>
        <v>0</v>
      </c>
      <c r="D1080">
        <f t="shared" si="27"/>
        <v>2023</v>
      </c>
    </row>
    <row r="1081" spans="1:4" x14ac:dyDescent="0.2">
      <c r="A1081" s="5">
        <v>45276</v>
      </c>
      <c r="B1081">
        <f>IF(COUNTIFS('Registro de Viajes'!$B$5:$B$34, "&lt;="&amp;A1081, 'Registro de Viajes'!$C$5:$C$34, "&gt;="&amp;A1081)&gt;0, 1, 0)</f>
        <v>0</v>
      </c>
      <c r="C1081">
        <f t="shared" si="28"/>
        <v>0</v>
      </c>
      <c r="D1081">
        <f t="shared" si="27"/>
        <v>2023</v>
      </c>
    </row>
    <row r="1082" spans="1:4" x14ac:dyDescent="0.2">
      <c r="A1082" s="5">
        <v>45277</v>
      </c>
      <c r="B1082">
        <f>IF(COUNTIFS('Registro de Viajes'!$B$5:$B$34, "&lt;="&amp;A1082, 'Registro de Viajes'!$C$5:$C$34, "&gt;="&amp;A1082)&gt;0, 1, 0)</f>
        <v>0</v>
      </c>
      <c r="C1082">
        <f t="shared" si="28"/>
        <v>0</v>
      </c>
      <c r="D1082">
        <f t="shared" si="27"/>
        <v>2023</v>
      </c>
    </row>
    <row r="1083" spans="1:4" x14ac:dyDescent="0.2">
      <c r="A1083" s="5">
        <v>45278</v>
      </c>
      <c r="B1083">
        <f>IF(COUNTIFS('Registro de Viajes'!$B$5:$B$34, "&lt;="&amp;A1083, 'Registro de Viajes'!$C$5:$C$34, "&gt;="&amp;A1083)&gt;0, 1, 0)</f>
        <v>0</v>
      </c>
      <c r="C1083">
        <f t="shared" si="28"/>
        <v>0</v>
      </c>
      <c r="D1083">
        <f t="shared" si="27"/>
        <v>2023</v>
      </c>
    </row>
    <row r="1084" spans="1:4" x14ac:dyDescent="0.2">
      <c r="A1084" s="5">
        <v>45279</v>
      </c>
      <c r="B1084">
        <f>IF(COUNTIFS('Registro de Viajes'!$B$5:$B$34, "&lt;="&amp;A1084, 'Registro de Viajes'!$C$5:$C$34, "&gt;="&amp;A1084)&gt;0, 1, 0)</f>
        <v>0</v>
      </c>
      <c r="C1084">
        <f t="shared" si="28"/>
        <v>0</v>
      </c>
      <c r="D1084">
        <f t="shared" si="27"/>
        <v>2023</v>
      </c>
    </row>
    <row r="1085" spans="1:4" x14ac:dyDescent="0.2">
      <c r="A1085" s="5">
        <v>45280</v>
      </c>
      <c r="B1085">
        <f>IF(COUNTIFS('Registro de Viajes'!$B$5:$B$34, "&lt;="&amp;A1085, 'Registro de Viajes'!$C$5:$C$34, "&gt;="&amp;A1085)&gt;0, 1, 0)</f>
        <v>0</v>
      </c>
      <c r="C1085">
        <f t="shared" si="28"/>
        <v>0</v>
      </c>
      <c r="D1085">
        <f t="shared" si="27"/>
        <v>2023</v>
      </c>
    </row>
    <row r="1086" spans="1:4" x14ac:dyDescent="0.2">
      <c r="A1086" s="5">
        <v>45281</v>
      </c>
      <c r="B1086">
        <f>IF(COUNTIFS('Registro de Viajes'!$B$5:$B$34, "&lt;="&amp;A1086, 'Registro de Viajes'!$C$5:$C$34, "&gt;="&amp;A1086)&gt;0, 1, 0)</f>
        <v>0</v>
      </c>
      <c r="C1086">
        <f t="shared" si="28"/>
        <v>0</v>
      </c>
      <c r="D1086">
        <f t="shared" si="27"/>
        <v>2023</v>
      </c>
    </row>
    <row r="1087" spans="1:4" x14ac:dyDescent="0.2">
      <c r="A1087" s="5">
        <v>45282</v>
      </c>
      <c r="B1087">
        <f>IF(COUNTIFS('Registro de Viajes'!$B$5:$B$34, "&lt;="&amp;A1087, 'Registro de Viajes'!$C$5:$C$34, "&gt;="&amp;A1087)&gt;0, 1, 0)</f>
        <v>0</v>
      </c>
      <c r="C1087">
        <f t="shared" si="28"/>
        <v>0</v>
      </c>
      <c r="D1087">
        <f t="shared" si="27"/>
        <v>2023</v>
      </c>
    </row>
    <row r="1088" spans="1:4" x14ac:dyDescent="0.2">
      <c r="A1088" s="5">
        <v>45283</v>
      </c>
      <c r="B1088">
        <f>IF(COUNTIFS('Registro de Viajes'!$B$5:$B$34, "&lt;="&amp;A1088, 'Registro de Viajes'!$C$5:$C$34, "&gt;="&amp;A1088)&gt;0, 1, 0)</f>
        <v>0</v>
      </c>
      <c r="C1088">
        <f t="shared" si="28"/>
        <v>0</v>
      </c>
      <c r="D1088">
        <f t="shared" si="27"/>
        <v>2023</v>
      </c>
    </row>
    <row r="1089" spans="1:4" x14ac:dyDescent="0.2">
      <c r="A1089" s="5">
        <v>45284</v>
      </c>
      <c r="B1089">
        <f>IF(COUNTIFS('Registro de Viajes'!$B$5:$B$34, "&lt;="&amp;A1089, 'Registro de Viajes'!$C$5:$C$34, "&gt;="&amp;A1089)&gt;0, 1, 0)</f>
        <v>0</v>
      </c>
      <c r="C1089">
        <f t="shared" si="28"/>
        <v>0</v>
      </c>
      <c r="D1089">
        <f t="shared" si="27"/>
        <v>2023</v>
      </c>
    </row>
    <row r="1090" spans="1:4" x14ac:dyDescent="0.2">
      <c r="A1090" s="5">
        <v>45285</v>
      </c>
      <c r="B1090">
        <f>IF(COUNTIFS('Registro de Viajes'!$B$5:$B$34, "&lt;="&amp;A1090, 'Registro de Viajes'!$C$5:$C$34, "&gt;="&amp;A1090)&gt;0, 1, 0)</f>
        <v>0</v>
      </c>
      <c r="C1090">
        <f t="shared" si="28"/>
        <v>0</v>
      </c>
      <c r="D1090">
        <f t="shared" ref="D1090:D1153" si="29">YEAR(A1090)</f>
        <v>2023</v>
      </c>
    </row>
    <row r="1091" spans="1:4" x14ac:dyDescent="0.2">
      <c r="A1091" s="5">
        <v>45286</v>
      </c>
      <c r="B1091">
        <f>IF(COUNTIFS('Registro de Viajes'!$B$5:$B$34, "&lt;="&amp;A1091, 'Registro de Viajes'!$C$5:$C$34, "&gt;="&amp;A1091)&gt;0, 1, 0)</f>
        <v>0</v>
      </c>
      <c r="C1091">
        <f t="shared" si="28"/>
        <v>0</v>
      </c>
      <c r="D1091">
        <f t="shared" si="29"/>
        <v>2023</v>
      </c>
    </row>
    <row r="1092" spans="1:4" x14ac:dyDescent="0.2">
      <c r="A1092" s="5">
        <v>45287</v>
      </c>
      <c r="B1092">
        <f>IF(COUNTIFS('Registro de Viajes'!$B$5:$B$34, "&lt;="&amp;A1092, 'Registro de Viajes'!$C$5:$C$34, "&gt;="&amp;A1092)&gt;0, 1, 0)</f>
        <v>0</v>
      </c>
      <c r="C1092">
        <f t="shared" si="28"/>
        <v>0</v>
      </c>
      <c r="D1092">
        <f t="shared" si="29"/>
        <v>2023</v>
      </c>
    </row>
    <row r="1093" spans="1:4" x14ac:dyDescent="0.2">
      <c r="A1093" s="5">
        <v>45288</v>
      </c>
      <c r="B1093">
        <f>IF(COUNTIFS('Registro de Viajes'!$B$5:$B$34, "&lt;="&amp;A1093, 'Registro de Viajes'!$C$5:$C$34, "&gt;="&amp;A1093)&gt;0, 1, 0)</f>
        <v>0</v>
      </c>
      <c r="C1093">
        <f t="shared" si="28"/>
        <v>0</v>
      </c>
      <c r="D1093">
        <f t="shared" si="29"/>
        <v>2023</v>
      </c>
    </row>
    <row r="1094" spans="1:4" x14ac:dyDescent="0.2">
      <c r="A1094" s="5">
        <v>45289</v>
      </c>
      <c r="B1094">
        <f>IF(COUNTIFS('Registro de Viajes'!$B$5:$B$34, "&lt;="&amp;A1094, 'Registro de Viajes'!$C$5:$C$34, "&gt;="&amp;A1094)&gt;0, 1, 0)</f>
        <v>0</v>
      </c>
      <c r="C1094">
        <f t="shared" si="28"/>
        <v>0</v>
      </c>
      <c r="D1094">
        <f t="shared" si="29"/>
        <v>2023</v>
      </c>
    </row>
    <row r="1095" spans="1:4" x14ac:dyDescent="0.2">
      <c r="A1095" s="5">
        <v>45290</v>
      </c>
      <c r="B1095">
        <f>IF(COUNTIFS('Registro de Viajes'!$B$5:$B$34, "&lt;="&amp;A1095, 'Registro de Viajes'!$C$5:$C$34, "&gt;="&amp;A1095)&gt;0, 1, 0)</f>
        <v>0</v>
      </c>
      <c r="C1095">
        <f t="shared" si="28"/>
        <v>0</v>
      </c>
      <c r="D1095">
        <f t="shared" si="29"/>
        <v>2023</v>
      </c>
    </row>
    <row r="1096" spans="1:4" x14ac:dyDescent="0.2">
      <c r="A1096" s="5">
        <v>45291</v>
      </c>
      <c r="B1096">
        <f>IF(COUNTIFS('Registro de Viajes'!$B$5:$B$34, "&lt;="&amp;A1096, 'Registro de Viajes'!$C$5:$C$34, "&gt;="&amp;A1096)&gt;0, 1, 0)</f>
        <v>0</v>
      </c>
      <c r="C1096">
        <f t="shared" si="28"/>
        <v>0</v>
      </c>
      <c r="D1096">
        <f t="shared" si="29"/>
        <v>2023</v>
      </c>
    </row>
    <row r="1097" spans="1:4" x14ac:dyDescent="0.2">
      <c r="A1097" s="5">
        <v>45292</v>
      </c>
      <c r="B1097">
        <f>IF(COUNTIFS('Registro de Viajes'!$B$5:$B$34, "&lt;="&amp;A1097, 'Registro de Viajes'!$C$5:$C$34, "&gt;="&amp;A1097)&gt;0, 1, 0)</f>
        <v>0</v>
      </c>
      <c r="C1097">
        <f t="shared" si="28"/>
        <v>0</v>
      </c>
      <c r="D1097">
        <f t="shared" si="29"/>
        <v>2024</v>
      </c>
    </row>
    <row r="1098" spans="1:4" x14ac:dyDescent="0.2">
      <c r="A1098" s="5">
        <v>45293</v>
      </c>
      <c r="B1098">
        <f>IF(COUNTIFS('Registro de Viajes'!$B$5:$B$34, "&lt;="&amp;A1098, 'Registro de Viajes'!$C$5:$C$34, "&gt;="&amp;A1098)&gt;0, 1, 0)</f>
        <v>0</v>
      </c>
      <c r="C1098">
        <f t="shared" si="28"/>
        <v>0</v>
      </c>
      <c r="D1098">
        <f t="shared" si="29"/>
        <v>2024</v>
      </c>
    </row>
    <row r="1099" spans="1:4" x14ac:dyDescent="0.2">
      <c r="A1099" s="5">
        <v>45294</v>
      </c>
      <c r="B1099">
        <f>IF(COUNTIFS('Registro de Viajes'!$B$5:$B$34, "&lt;="&amp;A1099, 'Registro de Viajes'!$C$5:$C$34, "&gt;="&amp;A1099)&gt;0, 1, 0)</f>
        <v>0</v>
      </c>
      <c r="C1099">
        <f t="shared" si="28"/>
        <v>0</v>
      </c>
      <c r="D1099">
        <f t="shared" si="29"/>
        <v>2024</v>
      </c>
    </row>
    <row r="1100" spans="1:4" x14ac:dyDescent="0.2">
      <c r="A1100" s="5">
        <v>45295</v>
      </c>
      <c r="B1100">
        <f>IF(COUNTIFS('Registro de Viajes'!$B$5:$B$34, "&lt;="&amp;A1100, 'Registro de Viajes'!$C$5:$C$34, "&gt;="&amp;A1100)&gt;0, 1, 0)</f>
        <v>0</v>
      </c>
      <c r="C1100">
        <f t="shared" si="28"/>
        <v>0</v>
      </c>
      <c r="D1100">
        <f t="shared" si="29"/>
        <v>2024</v>
      </c>
    </row>
    <row r="1101" spans="1:4" x14ac:dyDescent="0.2">
      <c r="A1101" s="5">
        <v>45296</v>
      </c>
      <c r="B1101">
        <f>IF(COUNTIFS('Registro de Viajes'!$B$5:$B$34, "&lt;="&amp;A1101, 'Registro de Viajes'!$C$5:$C$34, "&gt;="&amp;A1101)&gt;0, 1, 0)</f>
        <v>0</v>
      </c>
      <c r="C1101">
        <f t="shared" si="28"/>
        <v>0</v>
      </c>
      <c r="D1101">
        <f t="shared" si="29"/>
        <v>2024</v>
      </c>
    </row>
    <row r="1102" spans="1:4" x14ac:dyDescent="0.2">
      <c r="A1102" s="5">
        <v>45297</v>
      </c>
      <c r="B1102">
        <f>IF(COUNTIFS('Registro de Viajes'!$B$5:$B$34, "&lt;="&amp;A1102, 'Registro de Viajes'!$C$5:$C$34, "&gt;="&amp;A1102)&gt;0, 1, 0)</f>
        <v>0</v>
      </c>
      <c r="C1102">
        <f t="shared" si="28"/>
        <v>0</v>
      </c>
      <c r="D1102">
        <f t="shared" si="29"/>
        <v>2024</v>
      </c>
    </row>
    <row r="1103" spans="1:4" x14ac:dyDescent="0.2">
      <c r="A1103" s="5">
        <v>45298</v>
      </c>
      <c r="B1103">
        <f>IF(COUNTIFS('Registro de Viajes'!$B$5:$B$34, "&lt;="&amp;A1103, 'Registro de Viajes'!$C$5:$C$34, "&gt;="&amp;A1103)&gt;0, 1, 0)</f>
        <v>0</v>
      </c>
      <c r="C1103">
        <f t="shared" si="28"/>
        <v>0</v>
      </c>
      <c r="D1103">
        <f t="shared" si="29"/>
        <v>2024</v>
      </c>
    </row>
    <row r="1104" spans="1:4" x14ac:dyDescent="0.2">
      <c r="A1104" s="5">
        <v>45299</v>
      </c>
      <c r="B1104">
        <f>IF(COUNTIFS('Registro de Viajes'!$B$5:$B$34, "&lt;="&amp;A1104, 'Registro de Viajes'!$C$5:$C$34, "&gt;="&amp;A1104)&gt;0, 1, 0)</f>
        <v>0</v>
      </c>
      <c r="C1104">
        <f t="shared" si="28"/>
        <v>0</v>
      </c>
      <c r="D1104">
        <f t="shared" si="29"/>
        <v>2024</v>
      </c>
    </row>
    <row r="1105" spans="1:4" x14ac:dyDescent="0.2">
      <c r="A1105" s="5">
        <v>45300</v>
      </c>
      <c r="B1105">
        <f>IF(COUNTIFS('Registro de Viajes'!$B$5:$B$34, "&lt;="&amp;A1105, 'Registro de Viajes'!$C$5:$C$34, "&gt;="&amp;A1105)&gt;0, 1, 0)</f>
        <v>0</v>
      </c>
      <c r="C1105">
        <f t="shared" si="28"/>
        <v>0</v>
      </c>
      <c r="D1105">
        <f t="shared" si="29"/>
        <v>2024</v>
      </c>
    </row>
    <row r="1106" spans="1:4" x14ac:dyDescent="0.2">
      <c r="A1106" s="5">
        <v>45301</v>
      </c>
      <c r="B1106">
        <f>IF(COUNTIFS('Registro de Viajes'!$B$5:$B$34, "&lt;="&amp;A1106, 'Registro de Viajes'!$C$5:$C$34, "&gt;="&amp;A1106)&gt;0, 1, 0)</f>
        <v>0</v>
      </c>
      <c r="C1106">
        <f t="shared" si="28"/>
        <v>0</v>
      </c>
      <c r="D1106">
        <f t="shared" si="29"/>
        <v>2024</v>
      </c>
    </row>
    <row r="1107" spans="1:4" x14ac:dyDescent="0.2">
      <c r="A1107" s="5">
        <v>45302</v>
      </c>
      <c r="B1107">
        <f>IF(COUNTIFS('Registro de Viajes'!$B$5:$B$34, "&lt;="&amp;A1107, 'Registro de Viajes'!$C$5:$C$34, "&gt;="&amp;A1107)&gt;0, 1, 0)</f>
        <v>0</v>
      </c>
      <c r="C1107">
        <f t="shared" si="28"/>
        <v>0</v>
      </c>
      <c r="D1107">
        <f t="shared" si="29"/>
        <v>2024</v>
      </c>
    </row>
    <row r="1108" spans="1:4" x14ac:dyDescent="0.2">
      <c r="A1108" s="5">
        <v>45303</v>
      </c>
      <c r="B1108">
        <f>IF(COUNTIFS('Registro de Viajes'!$B$5:$B$34, "&lt;="&amp;A1108, 'Registro de Viajes'!$C$5:$C$34, "&gt;="&amp;A1108)&gt;0, 1, 0)</f>
        <v>0</v>
      </c>
      <c r="C1108">
        <f t="shared" si="28"/>
        <v>0</v>
      </c>
      <c r="D1108">
        <f t="shared" si="29"/>
        <v>2024</v>
      </c>
    </row>
    <row r="1109" spans="1:4" x14ac:dyDescent="0.2">
      <c r="A1109" s="5">
        <v>45304</v>
      </c>
      <c r="B1109">
        <f>IF(COUNTIFS('Registro de Viajes'!$B$5:$B$34, "&lt;="&amp;A1109, 'Registro de Viajes'!$C$5:$C$34, "&gt;="&amp;A1109)&gt;0, 1, 0)</f>
        <v>0</v>
      </c>
      <c r="C1109">
        <f t="shared" si="28"/>
        <v>0</v>
      </c>
      <c r="D1109">
        <f t="shared" si="29"/>
        <v>2024</v>
      </c>
    </row>
    <row r="1110" spans="1:4" x14ac:dyDescent="0.2">
      <c r="A1110" s="5">
        <v>45305</v>
      </c>
      <c r="B1110">
        <f>IF(COUNTIFS('Registro de Viajes'!$B$5:$B$34, "&lt;="&amp;A1110, 'Registro de Viajes'!$C$5:$C$34, "&gt;="&amp;A1110)&gt;0, 1, 0)</f>
        <v>0</v>
      </c>
      <c r="C1110">
        <f t="shared" si="28"/>
        <v>0</v>
      </c>
      <c r="D1110">
        <f t="shared" si="29"/>
        <v>2024</v>
      </c>
    </row>
    <row r="1111" spans="1:4" x14ac:dyDescent="0.2">
      <c r="A1111" s="5">
        <v>45306</v>
      </c>
      <c r="B1111">
        <f>IF(COUNTIFS('Registro de Viajes'!$B$5:$B$34, "&lt;="&amp;A1111, 'Registro de Viajes'!$C$5:$C$34, "&gt;="&amp;A1111)&gt;0, 1, 0)</f>
        <v>0</v>
      </c>
      <c r="C1111">
        <f t="shared" si="28"/>
        <v>0</v>
      </c>
      <c r="D1111">
        <f t="shared" si="29"/>
        <v>2024</v>
      </c>
    </row>
    <row r="1112" spans="1:4" x14ac:dyDescent="0.2">
      <c r="A1112" s="5">
        <v>45307</v>
      </c>
      <c r="B1112">
        <f>IF(COUNTIFS('Registro de Viajes'!$B$5:$B$34, "&lt;="&amp;A1112, 'Registro de Viajes'!$C$5:$C$34, "&gt;="&amp;A1112)&gt;0, 1, 0)</f>
        <v>0</v>
      </c>
      <c r="C1112">
        <f t="shared" si="28"/>
        <v>0</v>
      </c>
      <c r="D1112">
        <f t="shared" si="29"/>
        <v>2024</v>
      </c>
    </row>
    <row r="1113" spans="1:4" x14ac:dyDescent="0.2">
      <c r="A1113" s="5">
        <v>45308</v>
      </c>
      <c r="B1113">
        <f>IF(COUNTIFS('Registro de Viajes'!$B$5:$B$34, "&lt;="&amp;A1113, 'Registro de Viajes'!$C$5:$C$34, "&gt;="&amp;A1113)&gt;0, 1, 0)</f>
        <v>0</v>
      </c>
      <c r="C1113">
        <f t="shared" si="28"/>
        <v>0</v>
      </c>
      <c r="D1113">
        <f t="shared" si="29"/>
        <v>2024</v>
      </c>
    </row>
    <row r="1114" spans="1:4" x14ac:dyDescent="0.2">
      <c r="A1114" s="5">
        <v>45309</v>
      </c>
      <c r="B1114">
        <f>IF(COUNTIFS('Registro de Viajes'!$B$5:$B$34, "&lt;="&amp;A1114, 'Registro de Viajes'!$C$5:$C$34, "&gt;="&amp;A1114)&gt;0, 1, 0)</f>
        <v>0</v>
      </c>
      <c r="C1114">
        <f t="shared" si="28"/>
        <v>0</v>
      </c>
      <c r="D1114">
        <f t="shared" si="29"/>
        <v>2024</v>
      </c>
    </row>
    <row r="1115" spans="1:4" x14ac:dyDescent="0.2">
      <c r="A1115" s="5">
        <v>45310</v>
      </c>
      <c r="B1115">
        <f>IF(COUNTIFS('Registro de Viajes'!$B$5:$B$34, "&lt;="&amp;A1115, 'Registro de Viajes'!$C$5:$C$34, "&gt;="&amp;A1115)&gt;0, 1, 0)</f>
        <v>0</v>
      </c>
      <c r="C1115">
        <f t="shared" si="28"/>
        <v>0</v>
      </c>
      <c r="D1115">
        <f t="shared" si="29"/>
        <v>2024</v>
      </c>
    </row>
    <row r="1116" spans="1:4" x14ac:dyDescent="0.2">
      <c r="A1116" s="5">
        <v>45311</v>
      </c>
      <c r="B1116">
        <f>IF(COUNTIFS('Registro de Viajes'!$B$5:$B$34, "&lt;="&amp;A1116, 'Registro de Viajes'!$C$5:$C$34, "&gt;="&amp;A1116)&gt;0, 1, 0)</f>
        <v>0</v>
      </c>
      <c r="C1116">
        <f t="shared" si="28"/>
        <v>0</v>
      </c>
      <c r="D1116">
        <f t="shared" si="29"/>
        <v>2024</v>
      </c>
    </row>
    <row r="1117" spans="1:4" x14ac:dyDescent="0.2">
      <c r="A1117" s="5">
        <v>45312</v>
      </c>
      <c r="B1117">
        <f>IF(COUNTIFS('Registro de Viajes'!$B$5:$B$34, "&lt;="&amp;A1117, 'Registro de Viajes'!$C$5:$C$34, "&gt;="&amp;A1117)&gt;0, 1, 0)</f>
        <v>0</v>
      </c>
      <c r="C1117">
        <f t="shared" si="28"/>
        <v>0</v>
      </c>
      <c r="D1117">
        <f t="shared" si="29"/>
        <v>2024</v>
      </c>
    </row>
    <row r="1118" spans="1:4" x14ac:dyDescent="0.2">
      <c r="A1118" s="5">
        <v>45313</v>
      </c>
      <c r="B1118">
        <f>IF(COUNTIFS('Registro de Viajes'!$B$5:$B$34, "&lt;="&amp;A1118, 'Registro de Viajes'!$C$5:$C$34, "&gt;="&amp;A1118)&gt;0, 1, 0)</f>
        <v>0</v>
      </c>
      <c r="C1118">
        <f t="shared" si="28"/>
        <v>0</v>
      </c>
      <c r="D1118">
        <f t="shared" si="29"/>
        <v>2024</v>
      </c>
    </row>
    <row r="1119" spans="1:4" x14ac:dyDescent="0.2">
      <c r="A1119" s="5">
        <v>45314</v>
      </c>
      <c r="B1119">
        <f>IF(COUNTIFS('Registro de Viajes'!$B$5:$B$34, "&lt;="&amp;A1119, 'Registro de Viajes'!$C$5:$C$34, "&gt;="&amp;A1119)&gt;0, 1, 0)</f>
        <v>0</v>
      </c>
      <c r="C1119">
        <f t="shared" si="28"/>
        <v>0</v>
      </c>
      <c r="D1119">
        <f t="shared" si="29"/>
        <v>2024</v>
      </c>
    </row>
    <row r="1120" spans="1:4" x14ac:dyDescent="0.2">
      <c r="A1120" s="5">
        <v>45315</v>
      </c>
      <c r="B1120">
        <f>IF(COUNTIFS('Registro de Viajes'!$B$5:$B$34, "&lt;="&amp;A1120, 'Registro de Viajes'!$C$5:$C$34, "&gt;="&amp;A1120)&gt;0, 1, 0)</f>
        <v>0</v>
      </c>
      <c r="C1120">
        <f t="shared" si="28"/>
        <v>0</v>
      </c>
      <c r="D1120">
        <f t="shared" si="29"/>
        <v>2024</v>
      </c>
    </row>
    <row r="1121" spans="1:4" x14ac:dyDescent="0.2">
      <c r="A1121" s="5">
        <v>45316</v>
      </c>
      <c r="B1121">
        <f>IF(COUNTIFS('Registro de Viajes'!$B$5:$B$34, "&lt;="&amp;A1121, 'Registro de Viajes'!$C$5:$C$34, "&gt;="&amp;A1121)&gt;0, 1, 0)</f>
        <v>0</v>
      </c>
      <c r="C1121">
        <f t="shared" si="28"/>
        <v>0</v>
      </c>
      <c r="D1121">
        <f t="shared" si="29"/>
        <v>2024</v>
      </c>
    </row>
    <row r="1122" spans="1:4" x14ac:dyDescent="0.2">
      <c r="A1122" s="5">
        <v>45317</v>
      </c>
      <c r="B1122">
        <f>IF(COUNTIFS('Registro de Viajes'!$B$5:$B$34, "&lt;="&amp;A1122, 'Registro de Viajes'!$C$5:$C$34, "&gt;="&amp;A1122)&gt;0, 1, 0)</f>
        <v>0</v>
      </c>
      <c r="C1122">
        <f t="shared" si="28"/>
        <v>0</v>
      </c>
      <c r="D1122">
        <f t="shared" si="29"/>
        <v>2024</v>
      </c>
    </row>
    <row r="1123" spans="1:4" x14ac:dyDescent="0.2">
      <c r="A1123" s="5">
        <v>45318</v>
      </c>
      <c r="B1123">
        <f>IF(COUNTIFS('Registro de Viajes'!$B$5:$B$34, "&lt;="&amp;A1123, 'Registro de Viajes'!$C$5:$C$34, "&gt;="&amp;A1123)&gt;0, 1, 0)</f>
        <v>0</v>
      </c>
      <c r="C1123">
        <f t="shared" si="28"/>
        <v>0</v>
      </c>
      <c r="D1123">
        <f t="shared" si="29"/>
        <v>2024</v>
      </c>
    </row>
    <row r="1124" spans="1:4" x14ac:dyDescent="0.2">
      <c r="A1124" s="5">
        <v>45319</v>
      </c>
      <c r="B1124">
        <f>IF(COUNTIFS('Registro de Viajes'!$B$5:$B$34, "&lt;="&amp;A1124, 'Registro de Viajes'!$C$5:$C$34, "&gt;="&amp;A1124)&gt;0, 1, 0)</f>
        <v>0</v>
      </c>
      <c r="C1124">
        <f t="shared" si="28"/>
        <v>0</v>
      </c>
      <c r="D1124">
        <f t="shared" si="29"/>
        <v>2024</v>
      </c>
    </row>
    <row r="1125" spans="1:4" x14ac:dyDescent="0.2">
      <c r="A1125" s="5">
        <v>45320</v>
      </c>
      <c r="B1125">
        <f>IF(COUNTIFS('Registro de Viajes'!$B$5:$B$34, "&lt;="&amp;A1125, 'Registro de Viajes'!$C$5:$C$34, "&gt;="&amp;A1125)&gt;0, 1, 0)</f>
        <v>0</v>
      </c>
      <c r="C1125">
        <f t="shared" si="28"/>
        <v>0</v>
      </c>
      <c r="D1125">
        <f t="shared" si="29"/>
        <v>2024</v>
      </c>
    </row>
    <row r="1126" spans="1:4" x14ac:dyDescent="0.2">
      <c r="A1126" s="5">
        <v>45321</v>
      </c>
      <c r="B1126">
        <f>IF(COUNTIFS('Registro de Viajes'!$B$5:$B$34, "&lt;="&amp;A1126, 'Registro de Viajes'!$C$5:$C$34, "&gt;="&amp;A1126)&gt;0, 1, 0)</f>
        <v>0</v>
      </c>
      <c r="C1126">
        <f t="shared" si="28"/>
        <v>0</v>
      </c>
      <c r="D1126">
        <f t="shared" si="29"/>
        <v>2024</v>
      </c>
    </row>
    <row r="1127" spans="1:4" x14ac:dyDescent="0.2">
      <c r="A1127" s="5">
        <v>45322</v>
      </c>
      <c r="B1127">
        <f>IF(COUNTIFS('Registro de Viajes'!$B$5:$B$34, "&lt;="&amp;A1127, 'Registro de Viajes'!$C$5:$C$34, "&gt;="&amp;A1127)&gt;0, 1, 0)</f>
        <v>0</v>
      </c>
      <c r="C1127">
        <f t="shared" si="28"/>
        <v>0</v>
      </c>
      <c r="D1127">
        <f t="shared" si="29"/>
        <v>2024</v>
      </c>
    </row>
    <row r="1128" spans="1:4" x14ac:dyDescent="0.2">
      <c r="A1128" s="5">
        <v>45323</v>
      </c>
      <c r="B1128">
        <f>IF(COUNTIFS('Registro de Viajes'!$B$5:$B$34, "&lt;="&amp;A1128, 'Registro de Viajes'!$C$5:$C$34, "&gt;="&amp;A1128)&gt;0, 1, 0)</f>
        <v>0</v>
      </c>
      <c r="C1128">
        <f t="shared" si="28"/>
        <v>0</v>
      </c>
      <c r="D1128">
        <f t="shared" si="29"/>
        <v>2024</v>
      </c>
    </row>
    <row r="1129" spans="1:4" x14ac:dyDescent="0.2">
      <c r="A1129" s="5">
        <v>45324</v>
      </c>
      <c r="B1129">
        <f>IF(COUNTIFS('Registro de Viajes'!$B$5:$B$34, "&lt;="&amp;A1129, 'Registro de Viajes'!$C$5:$C$34, "&gt;="&amp;A1129)&gt;0, 1, 0)</f>
        <v>0</v>
      </c>
      <c r="C1129">
        <f t="shared" si="28"/>
        <v>0</v>
      </c>
      <c r="D1129">
        <f t="shared" si="29"/>
        <v>2024</v>
      </c>
    </row>
    <row r="1130" spans="1:4" x14ac:dyDescent="0.2">
      <c r="A1130" s="5">
        <v>45325</v>
      </c>
      <c r="B1130">
        <f>IF(COUNTIFS('Registro de Viajes'!$B$5:$B$34, "&lt;="&amp;A1130, 'Registro de Viajes'!$C$5:$C$34, "&gt;="&amp;A1130)&gt;0, 1, 0)</f>
        <v>0</v>
      </c>
      <c r="C1130">
        <f t="shared" si="28"/>
        <v>0</v>
      </c>
      <c r="D1130">
        <f t="shared" si="29"/>
        <v>2024</v>
      </c>
    </row>
    <row r="1131" spans="1:4" x14ac:dyDescent="0.2">
      <c r="A1131" s="5">
        <v>45326</v>
      </c>
      <c r="B1131">
        <f>IF(COUNTIFS('Registro de Viajes'!$B$5:$B$34, "&lt;="&amp;A1131, 'Registro de Viajes'!$C$5:$C$34, "&gt;="&amp;A1131)&gt;0, 1, 0)</f>
        <v>0</v>
      </c>
      <c r="C1131">
        <f t="shared" si="28"/>
        <v>0</v>
      </c>
      <c r="D1131">
        <f t="shared" si="29"/>
        <v>2024</v>
      </c>
    </row>
    <row r="1132" spans="1:4" x14ac:dyDescent="0.2">
      <c r="A1132" s="5">
        <v>45327</v>
      </c>
      <c r="B1132">
        <f>IF(COUNTIFS('Registro de Viajes'!$B$5:$B$34, "&lt;="&amp;A1132, 'Registro de Viajes'!$C$5:$C$34, "&gt;="&amp;A1132)&gt;0, 1, 0)</f>
        <v>0</v>
      </c>
      <c r="C1132">
        <f t="shared" si="28"/>
        <v>0</v>
      </c>
      <c r="D1132">
        <f t="shared" si="29"/>
        <v>2024</v>
      </c>
    </row>
    <row r="1133" spans="1:4" x14ac:dyDescent="0.2">
      <c r="A1133" s="5">
        <v>45328</v>
      </c>
      <c r="B1133">
        <f>IF(COUNTIFS('Registro de Viajes'!$B$5:$B$34, "&lt;="&amp;A1133, 'Registro de Viajes'!$C$5:$C$34, "&gt;="&amp;A1133)&gt;0, 1, 0)</f>
        <v>0</v>
      </c>
      <c r="C1133">
        <f t="shared" si="28"/>
        <v>0</v>
      </c>
      <c r="D1133">
        <f t="shared" si="29"/>
        <v>2024</v>
      </c>
    </row>
    <row r="1134" spans="1:4" x14ac:dyDescent="0.2">
      <c r="A1134" s="5">
        <v>45329</v>
      </c>
      <c r="B1134">
        <f>IF(COUNTIFS('Registro de Viajes'!$B$5:$B$34, "&lt;="&amp;A1134, 'Registro de Viajes'!$C$5:$C$34, "&gt;="&amp;A1134)&gt;0, 1, 0)</f>
        <v>0</v>
      </c>
      <c r="C1134">
        <f t="shared" ref="C1134:C1197" si="30">SUM(B770:B1134)</f>
        <v>0</v>
      </c>
      <c r="D1134">
        <f t="shared" si="29"/>
        <v>2024</v>
      </c>
    </row>
    <row r="1135" spans="1:4" x14ac:dyDescent="0.2">
      <c r="A1135" s="5">
        <v>45330</v>
      </c>
      <c r="B1135">
        <f>IF(COUNTIFS('Registro de Viajes'!$B$5:$B$34, "&lt;="&amp;A1135, 'Registro de Viajes'!$C$5:$C$34, "&gt;="&amp;A1135)&gt;0, 1, 0)</f>
        <v>0</v>
      </c>
      <c r="C1135">
        <f t="shared" si="30"/>
        <v>0</v>
      </c>
      <c r="D1135">
        <f t="shared" si="29"/>
        <v>2024</v>
      </c>
    </row>
    <row r="1136" spans="1:4" x14ac:dyDescent="0.2">
      <c r="A1136" s="5">
        <v>45331</v>
      </c>
      <c r="B1136">
        <f>IF(COUNTIFS('Registro de Viajes'!$B$5:$B$34, "&lt;="&amp;A1136, 'Registro de Viajes'!$C$5:$C$34, "&gt;="&amp;A1136)&gt;0, 1, 0)</f>
        <v>0</v>
      </c>
      <c r="C1136">
        <f t="shared" si="30"/>
        <v>0</v>
      </c>
      <c r="D1136">
        <f t="shared" si="29"/>
        <v>2024</v>
      </c>
    </row>
    <row r="1137" spans="1:4" x14ac:dyDescent="0.2">
      <c r="A1137" s="5">
        <v>45332</v>
      </c>
      <c r="B1137">
        <f>IF(COUNTIFS('Registro de Viajes'!$B$5:$B$34, "&lt;="&amp;A1137, 'Registro de Viajes'!$C$5:$C$34, "&gt;="&amp;A1137)&gt;0, 1, 0)</f>
        <v>0</v>
      </c>
      <c r="C1137">
        <f t="shared" si="30"/>
        <v>0</v>
      </c>
      <c r="D1137">
        <f t="shared" si="29"/>
        <v>2024</v>
      </c>
    </row>
    <row r="1138" spans="1:4" x14ac:dyDescent="0.2">
      <c r="A1138" s="5">
        <v>45333</v>
      </c>
      <c r="B1138">
        <f>IF(COUNTIFS('Registro de Viajes'!$B$5:$B$34, "&lt;="&amp;A1138, 'Registro de Viajes'!$C$5:$C$34, "&gt;="&amp;A1138)&gt;0, 1, 0)</f>
        <v>0</v>
      </c>
      <c r="C1138">
        <f t="shared" si="30"/>
        <v>0</v>
      </c>
      <c r="D1138">
        <f t="shared" si="29"/>
        <v>2024</v>
      </c>
    </row>
    <row r="1139" spans="1:4" x14ac:dyDescent="0.2">
      <c r="A1139" s="5">
        <v>45334</v>
      </c>
      <c r="B1139">
        <f>IF(COUNTIFS('Registro de Viajes'!$B$5:$B$34, "&lt;="&amp;A1139, 'Registro de Viajes'!$C$5:$C$34, "&gt;="&amp;A1139)&gt;0, 1, 0)</f>
        <v>0</v>
      </c>
      <c r="C1139">
        <f t="shared" si="30"/>
        <v>0</v>
      </c>
      <c r="D1139">
        <f t="shared" si="29"/>
        <v>2024</v>
      </c>
    </row>
    <row r="1140" spans="1:4" x14ac:dyDescent="0.2">
      <c r="A1140" s="5">
        <v>45335</v>
      </c>
      <c r="B1140">
        <f>IF(COUNTIFS('Registro de Viajes'!$B$5:$B$34, "&lt;="&amp;A1140, 'Registro de Viajes'!$C$5:$C$34, "&gt;="&amp;A1140)&gt;0, 1, 0)</f>
        <v>0</v>
      </c>
      <c r="C1140">
        <f t="shared" si="30"/>
        <v>0</v>
      </c>
      <c r="D1140">
        <f t="shared" si="29"/>
        <v>2024</v>
      </c>
    </row>
    <row r="1141" spans="1:4" x14ac:dyDescent="0.2">
      <c r="A1141" s="5">
        <v>45336</v>
      </c>
      <c r="B1141">
        <f>IF(COUNTIFS('Registro de Viajes'!$B$5:$B$34, "&lt;="&amp;A1141, 'Registro de Viajes'!$C$5:$C$34, "&gt;="&amp;A1141)&gt;0, 1, 0)</f>
        <v>0</v>
      </c>
      <c r="C1141">
        <f t="shared" si="30"/>
        <v>0</v>
      </c>
      <c r="D1141">
        <f t="shared" si="29"/>
        <v>2024</v>
      </c>
    </row>
    <row r="1142" spans="1:4" x14ac:dyDescent="0.2">
      <c r="A1142" s="5">
        <v>45337</v>
      </c>
      <c r="B1142">
        <f>IF(COUNTIFS('Registro de Viajes'!$B$5:$B$34, "&lt;="&amp;A1142, 'Registro de Viajes'!$C$5:$C$34, "&gt;="&amp;A1142)&gt;0, 1, 0)</f>
        <v>0</v>
      </c>
      <c r="C1142">
        <f t="shared" si="30"/>
        <v>0</v>
      </c>
      <c r="D1142">
        <f t="shared" si="29"/>
        <v>2024</v>
      </c>
    </row>
    <row r="1143" spans="1:4" x14ac:dyDescent="0.2">
      <c r="A1143" s="5">
        <v>45338</v>
      </c>
      <c r="B1143">
        <f>IF(COUNTIFS('Registro de Viajes'!$B$5:$B$34, "&lt;="&amp;A1143, 'Registro de Viajes'!$C$5:$C$34, "&gt;="&amp;A1143)&gt;0, 1, 0)</f>
        <v>0</v>
      </c>
      <c r="C1143">
        <f t="shared" si="30"/>
        <v>0</v>
      </c>
      <c r="D1143">
        <f t="shared" si="29"/>
        <v>2024</v>
      </c>
    </row>
    <row r="1144" spans="1:4" x14ac:dyDescent="0.2">
      <c r="A1144" s="5">
        <v>45339</v>
      </c>
      <c r="B1144">
        <f>IF(COUNTIFS('Registro de Viajes'!$B$5:$B$34, "&lt;="&amp;A1144, 'Registro de Viajes'!$C$5:$C$34, "&gt;="&amp;A1144)&gt;0, 1, 0)</f>
        <v>0</v>
      </c>
      <c r="C1144">
        <f t="shared" si="30"/>
        <v>0</v>
      </c>
      <c r="D1144">
        <f t="shared" si="29"/>
        <v>2024</v>
      </c>
    </row>
    <row r="1145" spans="1:4" x14ac:dyDescent="0.2">
      <c r="A1145" s="5">
        <v>45340</v>
      </c>
      <c r="B1145">
        <f>IF(COUNTIFS('Registro de Viajes'!$B$5:$B$34, "&lt;="&amp;A1145, 'Registro de Viajes'!$C$5:$C$34, "&gt;="&amp;A1145)&gt;0, 1, 0)</f>
        <v>0</v>
      </c>
      <c r="C1145">
        <f t="shared" si="30"/>
        <v>0</v>
      </c>
      <c r="D1145">
        <f t="shared" si="29"/>
        <v>2024</v>
      </c>
    </row>
    <row r="1146" spans="1:4" x14ac:dyDescent="0.2">
      <c r="A1146" s="5">
        <v>45341</v>
      </c>
      <c r="B1146">
        <f>IF(COUNTIFS('Registro de Viajes'!$B$5:$B$34, "&lt;="&amp;A1146, 'Registro de Viajes'!$C$5:$C$34, "&gt;="&amp;A1146)&gt;0, 1, 0)</f>
        <v>0</v>
      </c>
      <c r="C1146">
        <f t="shared" si="30"/>
        <v>0</v>
      </c>
      <c r="D1146">
        <f t="shared" si="29"/>
        <v>2024</v>
      </c>
    </row>
    <row r="1147" spans="1:4" x14ac:dyDescent="0.2">
      <c r="A1147" s="5">
        <v>45342</v>
      </c>
      <c r="B1147">
        <f>IF(COUNTIFS('Registro de Viajes'!$B$5:$B$34, "&lt;="&amp;A1147, 'Registro de Viajes'!$C$5:$C$34, "&gt;="&amp;A1147)&gt;0, 1, 0)</f>
        <v>0</v>
      </c>
      <c r="C1147">
        <f t="shared" si="30"/>
        <v>0</v>
      </c>
      <c r="D1147">
        <f t="shared" si="29"/>
        <v>2024</v>
      </c>
    </row>
    <row r="1148" spans="1:4" x14ac:dyDescent="0.2">
      <c r="A1148" s="5">
        <v>45343</v>
      </c>
      <c r="B1148">
        <f>IF(COUNTIFS('Registro de Viajes'!$B$5:$B$34, "&lt;="&amp;A1148, 'Registro de Viajes'!$C$5:$C$34, "&gt;="&amp;A1148)&gt;0, 1, 0)</f>
        <v>0</v>
      </c>
      <c r="C1148">
        <f t="shared" si="30"/>
        <v>0</v>
      </c>
      <c r="D1148">
        <f t="shared" si="29"/>
        <v>2024</v>
      </c>
    </row>
    <row r="1149" spans="1:4" x14ac:dyDescent="0.2">
      <c r="A1149" s="5">
        <v>45344</v>
      </c>
      <c r="B1149">
        <f>IF(COUNTIFS('Registro de Viajes'!$B$5:$B$34, "&lt;="&amp;A1149, 'Registro de Viajes'!$C$5:$C$34, "&gt;="&amp;A1149)&gt;0, 1, 0)</f>
        <v>0</v>
      </c>
      <c r="C1149">
        <f t="shared" si="30"/>
        <v>0</v>
      </c>
      <c r="D1149">
        <f t="shared" si="29"/>
        <v>2024</v>
      </c>
    </row>
    <row r="1150" spans="1:4" x14ac:dyDescent="0.2">
      <c r="A1150" s="5">
        <v>45345</v>
      </c>
      <c r="B1150">
        <f>IF(COUNTIFS('Registro de Viajes'!$B$5:$B$34, "&lt;="&amp;A1150, 'Registro de Viajes'!$C$5:$C$34, "&gt;="&amp;A1150)&gt;0, 1, 0)</f>
        <v>0</v>
      </c>
      <c r="C1150">
        <f t="shared" si="30"/>
        <v>0</v>
      </c>
      <c r="D1150">
        <f t="shared" si="29"/>
        <v>2024</v>
      </c>
    </row>
    <row r="1151" spans="1:4" x14ac:dyDescent="0.2">
      <c r="A1151" s="5">
        <v>45346</v>
      </c>
      <c r="B1151">
        <f>IF(COUNTIFS('Registro de Viajes'!$B$5:$B$34, "&lt;="&amp;A1151, 'Registro de Viajes'!$C$5:$C$34, "&gt;="&amp;A1151)&gt;0, 1, 0)</f>
        <v>0</v>
      </c>
      <c r="C1151">
        <f t="shared" si="30"/>
        <v>0</v>
      </c>
      <c r="D1151">
        <f t="shared" si="29"/>
        <v>2024</v>
      </c>
    </row>
    <row r="1152" spans="1:4" x14ac:dyDescent="0.2">
      <c r="A1152" s="5">
        <v>45347</v>
      </c>
      <c r="B1152">
        <f>IF(COUNTIFS('Registro de Viajes'!$B$5:$B$34, "&lt;="&amp;A1152, 'Registro de Viajes'!$C$5:$C$34, "&gt;="&amp;A1152)&gt;0, 1, 0)</f>
        <v>0</v>
      </c>
      <c r="C1152">
        <f t="shared" si="30"/>
        <v>0</v>
      </c>
      <c r="D1152">
        <f t="shared" si="29"/>
        <v>2024</v>
      </c>
    </row>
    <row r="1153" spans="1:4" x14ac:dyDescent="0.2">
      <c r="A1153" s="5">
        <v>45348</v>
      </c>
      <c r="B1153">
        <f>IF(COUNTIFS('Registro de Viajes'!$B$5:$B$34, "&lt;="&amp;A1153, 'Registro de Viajes'!$C$5:$C$34, "&gt;="&amp;A1153)&gt;0, 1, 0)</f>
        <v>0</v>
      </c>
      <c r="C1153">
        <f t="shared" si="30"/>
        <v>0</v>
      </c>
      <c r="D1153">
        <f t="shared" si="29"/>
        <v>2024</v>
      </c>
    </row>
    <row r="1154" spans="1:4" x14ac:dyDescent="0.2">
      <c r="A1154" s="5">
        <v>45349</v>
      </c>
      <c r="B1154">
        <f>IF(COUNTIFS('Registro de Viajes'!$B$5:$B$34, "&lt;="&amp;A1154, 'Registro de Viajes'!$C$5:$C$34, "&gt;="&amp;A1154)&gt;0, 1, 0)</f>
        <v>0</v>
      </c>
      <c r="C1154">
        <f t="shared" si="30"/>
        <v>0</v>
      </c>
      <c r="D1154">
        <f t="shared" ref="D1154:D1217" si="31">YEAR(A1154)</f>
        <v>2024</v>
      </c>
    </row>
    <row r="1155" spans="1:4" x14ac:dyDescent="0.2">
      <c r="A1155" s="5">
        <v>45350</v>
      </c>
      <c r="B1155">
        <f>IF(COUNTIFS('Registro de Viajes'!$B$5:$B$34, "&lt;="&amp;A1155, 'Registro de Viajes'!$C$5:$C$34, "&gt;="&amp;A1155)&gt;0, 1, 0)</f>
        <v>0</v>
      </c>
      <c r="C1155">
        <f t="shared" si="30"/>
        <v>0</v>
      </c>
      <c r="D1155">
        <f t="shared" si="31"/>
        <v>2024</v>
      </c>
    </row>
    <row r="1156" spans="1:4" x14ac:dyDescent="0.2">
      <c r="A1156" s="5">
        <v>45351</v>
      </c>
      <c r="B1156">
        <f>IF(COUNTIFS('Registro de Viajes'!$B$5:$B$34, "&lt;="&amp;A1156, 'Registro de Viajes'!$C$5:$C$34, "&gt;="&amp;A1156)&gt;0, 1, 0)</f>
        <v>0</v>
      </c>
      <c r="C1156">
        <f t="shared" si="30"/>
        <v>0</v>
      </c>
      <c r="D1156">
        <f t="shared" si="31"/>
        <v>2024</v>
      </c>
    </row>
    <row r="1157" spans="1:4" x14ac:dyDescent="0.2">
      <c r="A1157" s="5">
        <v>45352</v>
      </c>
      <c r="B1157">
        <f>IF(COUNTIFS('Registro de Viajes'!$B$5:$B$34, "&lt;="&amp;A1157, 'Registro de Viajes'!$C$5:$C$34, "&gt;="&amp;A1157)&gt;0, 1, 0)</f>
        <v>0</v>
      </c>
      <c r="C1157">
        <f t="shared" si="30"/>
        <v>0</v>
      </c>
      <c r="D1157">
        <f t="shared" si="31"/>
        <v>2024</v>
      </c>
    </row>
    <row r="1158" spans="1:4" x14ac:dyDescent="0.2">
      <c r="A1158" s="5">
        <v>45353</v>
      </c>
      <c r="B1158">
        <f>IF(COUNTIFS('Registro de Viajes'!$B$5:$B$34, "&lt;="&amp;A1158, 'Registro de Viajes'!$C$5:$C$34, "&gt;="&amp;A1158)&gt;0, 1, 0)</f>
        <v>0</v>
      </c>
      <c r="C1158">
        <f t="shared" si="30"/>
        <v>0</v>
      </c>
      <c r="D1158">
        <f t="shared" si="31"/>
        <v>2024</v>
      </c>
    </row>
    <row r="1159" spans="1:4" x14ac:dyDescent="0.2">
      <c r="A1159" s="5">
        <v>45354</v>
      </c>
      <c r="B1159">
        <f>IF(COUNTIFS('Registro de Viajes'!$B$5:$B$34, "&lt;="&amp;A1159, 'Registro de Viajes'!$C$5:$C$34, "&gt;="&amp;A1159)&gt;0, 1, 0)</f>
        <v>0</v>
      </c>
      <c r="C1159">
        <f t="shared" si="30"/>
        <v>0</v>
      </c>
      <c r="D1159">
        <f t="shared" si="31"/>
        <v>2024</v>
      </c>
    </row>
    <row r="1160" spans="1:4" x14ac:dyDescent="0.2">
      <c r="A1160" s="5">
        <v>45355</v>
      </c>
      <c r="B1160">
        <f>IF(COUNTIFS('Registro de Viajes'!$B$5:$B$34, "&lt;="&amp;A1160, 'Registro de Viajes'!$C$5:$C$34, "&gt;="&amp;A1160)&gt;0, 1, 0)</f>
        <v>0</v>
      </c>
      <c r="C1160">
        <f t="shared" si="30"/>
        <v>0</v>
      </c>
      <c r="D1160">
        <f t="shared" si="31"/>
        <v>2024</v>
      </c>
    </row>
    <row r="1161" spans="1:4" x14ac:dyDescent="0.2">
      <c r="A1161" s="5">
        <v>45356</v>
      </c>
      <c r="B1161">
        <f>IF(COUNTIFS('Registro de Viajes'!$B$5:$B$34, "&lt;="&amp;A1161, 'Registro de Viajes'!$C$5:$C$34, "&gt;="&amp;A1161)&gt;0, 1, 0)</f>
        <v>0</v>
      </c>
      <c r="C1161">
        <f t="shared" si="30"/>
        <v>0</v>
      </c>
      <c r="D1161">
        <f t="shared" si="31"/>
        <v>2024</v>
      </c>
    </row>
    <row r="1162" spans="1:4" x14ac:dyDescent="0.2">
      <c r="A1162" s="5">
        <v>45357</v>
      </c>
      <c r="B1162">
        <f>IF(COUNTIFS('Registro de Viajes'!$B$5:$B$34, "&lt;="&amp;A1162, 'Registro de Viajes'!$C$5:$C$34, "&gt;="&amp;A1162)&gt;0, 1, 0)</f>
        <v>0</v>
      </c>
      <c r="C1162">
        <f t="shared" si="30"/>
        <v>0</v>
      </c>
      <c r="D1162">
        <f t="shared" si="31"/>
        <v>2024</v>
      </c>
    </row>
    <row r="1163" spans="1:4" x14ac:dyDescent="0.2">
      <c r="A1163" s="5">
        <v>45358</v>
      </c>
      <c r="B1163">
        <f>IF(COUNTIFS('Registro de Viajes'!$B$5:$B$34, "&lt;="&amp;A1163, 'Registro de Viajes'!$C$5:$C$34, "&gt;="&amp;A1163)&gt;0, 1, 0)</f>
        <v>0</v>
      </c>
      <c r="C1163">
        <f t="shared" si="30"/>
        <v>0</v>
      </c>
      <c r="D1163">
        <f t="shared" si="31"/>
        <v>2024</v>
      </c>
    </row>
    <row r="1164" spans="1:4" x14ac:dyDescent="0.2">
      <c r="A1164" s="5">
        <v>45359</v>
      </c>
      <c r="B1164">
        <f>IF(COUNTIFS('Registro de Viajes'!$B$5:$B$34, "&lt;="&amp;A1164, 'Registro de Viajes'!$C$5:$C$34, "&gt;="&amp;A1164)&gt;0, 1, 0)</f>
        <v>0</v>
      </c>
      <c r="C1164">
        <f t="shared" si="30"/>
        <v>0</v>
      </c>
      <c r="D1164">
        <f t="shared" si="31"/>
        <v>2024</v>
      </c>
    </row>
    <row r="1165" spans="1:4" x14ac:dyDescent="0.2">
      <c r="A1165" s="5">
        <v>45360</v>
      </c>
      <c r="B1165">
        <f>IF(COUNTIFS('Registro de Viajes'!$B$5:$B$34, "&lt;="&amp;A1165, 'Registro de Viajes'!$C$5:$C$34, "&gt;="&amp;A1165)&gt;0, 1, 0)</f>
        <v>0</v>
      </c>
      <c r="C1165">
        <f t="shared" si="30"/>
        <v>0</v>
      </c>
      <c r="D1165">
        <f t="shared" si="31"/>
        <v>2024</v>
      </c>
    </row>
    <row r="1166" spans="1:4" x14ac:dyDescent="0.2">
      <c r="A1166" s="5">
        <v>45361</v>
      </c>
      <c r="B1166">
        <f>IF(COUNTIFS('Registro de Viajes'!$B$5:$B$34, "&lt;="&amp;A1166, 'Registro de Viajes'!$C$5:$C$34, "&gt;="&amp;A1166)&gt;0, 1, 0)</f>
        <v>0</v>
      </c>
      <c r="C1166">
        <f t="shared" si="30"/>
        <v>0</v>
      </c>
      <c r="D1166">
        <f t="shared" si="31"/>
        <v>2024</v>
      </c>
    </row>
    <row r="1167" spans="1:4" x14ac:dyDescent="0.2">
      <c r="A1167" s="5">
        <v>45362</v>
      </c>
      <c r="B1167">
        <f>IF(COUNTIFS('Registro de Viajes'!$B$5:$B$34, "&lt;="&amp;A1167, 'Registro de Viajes'!$C$5:$C$34, "&gt;="&amp;A1167)&gt;0, 1, 0)</f>
        <v>0</v>
      </c>
      <c r="C1167">
        <f t="shared" si="30"/>
        <v>0</v>
      </c>
      <c r="D1167">
        <f t="shared" si="31"/>
        <v>2024</v>
      </c>
    </row>
    <row r="1168" spans="1:4" x14ac:dyDescent="0.2">
      <c r="A1168" s="5">
        <v>45363</v>
      </c>
      <c r="B1168">
        <f>IF(COUNTIFS('Registro de Viajes'!$B$5:$B$34, "&lt;="&amp;A1168, 'Registro de Viajes'!$C$5:$C$34, "&gt;="&amp;A1168)&gt;0, 1, 0)</f>
        <v>0</v>
      </c>
      <c r="C1168">
        <f t="shared" si="30"/>
        <v>0</v>
      </c>
      <c r="D1168">
        <f t="shared" si="31"/>
        <v>2024</v>
      </c>
    </row>
    <row r="1169" spans="1:4" x14ac:dyDescent="0.2">
      <c r="A1169" s="5">
        <v>45364</v>
      </c>
      <c r="B1169">
        <f>IF(COUNTIFS('Registro de Viajes'!$B$5:$B$34, "&lt;="&amp;A1169, 'Registro de Viajes'!$C$5:$C$34, "&gt;="&amp;A1169)&gt;0, 1, 0)</f>
        <v>0</v>
      </c>
      <c r="C1169">
        <f t="shared" si="30"/>
        <v>0</v>
      </c>
      <c r="D1169">
        <f t="shared" si="31"/>
        <v>2024</v>
      </c>
    </row>
    <row r="1170" spans="1:4" x14ac:dyDescent="0.2">
      <c r="A1170" s="5">
        <v>45365</v>
      </c>
      <c r="B1170">
        <f>IF(COUNTIFS('Registro de Viajes'!$B$5:$B$34, "&lt;="&amp;A1170, 'Registro de Viajes'!$C$5:$C$34, "&gt;="&amp;A1170)&gt;0, 1, 0)</f>
        <v>0</v>
      </c>
      <c r="C1170">
        <f t="shared" si="30"/>
        <v>0</v>
      </c>
      <c r="D1170">
        <f t="shared" si="31"/>
        <v>2024</v>
      </c>
    </row>
    <row r="1171" spans="1:4" x14ac:dyDescent="0.2">
      <c r="A1171" s="5">
        <v>45366</v>
      </c>
      <c r="B1171">
        <f>IF(COUNTIFS('Registro de Viajes'!$B$5:$B$34, "&lt;="&amp;A1171, 'Registro de Viajes'!$C$5:$C$34, "&gt;="&amp;A1171)&gt;0, 1, 0)</f>
        <v>0</v>
      </c>
      <c r="C1171">
        <f t="shared" si="30"/>
        <v>0</v>
      </c>
      <c r="D1171">
        <f t="shared" si="31"/>
        <v>2024</v>
      </c>
    </row>
    <row r="1172" spans="1:4" x14ac:dyDescent="0.2">
      <c r="A1172" s="5">
        <v>45367</v>
      </c>
      <c r="B1172">
        <f>IF(COUNTIFS('Registro de Viajes'!$B$5:$B$34, "&lt;="&amp;A1172, 'Registro de Viajes'!$C$5:$C$34, "&gt;="&amp;A1172)&gt;0, 1, 0)</f>
        <v>0</v>
      </c>
      <c r="C1172">
        <f t="shared" si="30"/>
        <v>0</v>
      </c>
      <c r="D1172">
        <f t="shared" si="31"/>
        <v>2024</v>
      </c>
    </row>
    <row r="1173" spans="1:4" x14ac:dyDescent="0.2">
      <c r="A1173" s="5">
        <v>45368</v>
      </c>
      <c r="B1173">
        <f>IF(COUNTIFS('Registro de Viajes'!$B$5:$B$34, "&lt;="&amp;A1173, 'Registro de Viajes'!$C$5:$C$34, "&gt;="&amp;A1173)&gt;0, 1, 0)</f>
        <v>0</v>
      </c>
      <c r="C1173">
        <f t="shared" si="30"/>
        <v>0</v>
      </c>
      <c r="D1173">
        <f t="shared" si="31"/>
        <v>2024</v>
      </c>
    </row>
    <row r="1174" spans="1:4" x14ac:dyDescent="0.2">
      <c r="A1174" s="5">
        <v>45369</v>
      </c>
      <c r="B1174">
        <f>IF(COUNTIFS('Registro de Viajes'!$B$5:$B$34, "&lt;="&amp;A1174, 'Registro de Viajes'!$C$5:$C$34, "&gt;="&amp;A1174)&gt;0, 1, 0)</f>
        <v>0</v>
      </c>
      <c r="C1174">
        <f t="shared" si="30"/>
        <v>0</v>
      </c>
      <c r="D1174">
        <f t="shared" si="31"/>
        <v>2024</v>
      </c>
    </row>
    <row r="1175" spans="1:4" x14ac:dyDescent="0.2">
      <c r="A1175" s="5">
        <v>45370</v>
      </c>
      <c r="B1175">
        <f>IF(COUNTIFS('Registro de Viajes'!$B$5:$B$34, "&lt;="&amp;A1175, 'Registro de Viajes'!$C$5:$C$34, "&gt;="&amp;A1175)&gt;0, 1, 0)</f>
        <v>0</v>
      </c>
      <c r="C1175">
        <f t="shared" si="30"/>
        <v>0</v>
      </c>
      <c r="D1175">
        <f t="shared" si="31"/>
        <v>2024</v>
      </c>
    </row>
    <row r="1176" spans="1:4" x14ac:dyDescent="0.2">
      <c r="A1176" s="5">
        <v>45371</v>
      </c>
      <c r="B1176">
        <f>IF(COUNTIFS('Registro de Viajes'!$B$5:$B$34, "&lt;="&amp;A1176, 'Registro de Viajes'!$C$5:$C$34, "&gt;="&amp;A1176)&gt;0, 1, 0)</f>
        <v>0</v>
      </c>
      <c r="C1176">
        <f t="shared" si="30"/>
        <v>0</v>
      </c>
      <c r="D1176">
        <f t="shared" si="31"/>
        <v>2024</v>
      </c>
    </row>
    <row r="1177" spans="1:4" x14ac:dyDescent="0.2">
      <c r="A1177" s="5">
        <v>45372</v>
      </c>
      <c r="B1177">
        <f>IF(COUNTIFS('Registro de Viajes'!$B$5:$B$34, "&lt;="&amp;A1177, 'Registro de Viajes'!$C$5:$C$34, "&gt;="&amp;A1177)&gt;0, 1, 0)</f>
        <v>0</v>
      </c>
      <c r="C1177">
        <f t="shared" si="30"/>
        <v>0</v>
      </c>
      <c r="D1177">
        <f t="shared" si="31"/>
        <v>2024</v>
      </c>
    </row>
    <row r="1178" spans="1:4" x14ac:dyDescent="0.2">
      <c r="A1178" s="5">
        <v>45373</v>
      </c>
      <c r="B1178">
        <f>IF(COUNTIFS('Registro de Viajes'!$B$5:$B$34, "&lt;="&amp;A1178, 'Registro de Viajes'!$C$5:$C$34, "&gt;="&amp;A1178)&gt;0, 1, 0)</f>
        <v>0</v>
      </c>
      <c r="C1178">
        <f t="shared" si="30"/>
        <v>0</v>
      </c>
      <c r="D1178">
        <f t="shared" si="31"/>
        <v>2024</v>
      </c>
    </row>
    <row r="1179" spans="1:4" x14ac:dyDescent="0.2">
      <c r="A1179" s="5">
        <v>45374</v>
      </c>
      <c r="B1179">
        <f>IF(COUNTIFS('Registro de Viajes'!$B$5:$B$34, "&lt;="&amp;A1179, 'Registro de Viajes'!$C$5:$C$34, "&gt;="&amp;A1179)&gt;0, 1, 0)</f>
        <v>0</v>
      </c>
      <c r="C1179">
        <f t="shared" si="30"/>
        <v>0</v>
      </c>
      <c r="D1179">
        <f t="shared" si="31"/>
        <v>2024</v>
      </c>
    </row>
    <row r="1180" spans="1:4" x14ac:dyDescent="0.2">
      <c r="A1180" s="5">
        <v>45375</v>
      </c>
      <c r="B1180">
        <f>IF(COUNTIFS('Registro de Viajes'!$B$5:$B$34, "&lt;="&amp;A1180, 'Registro de Viajes'!$C$5:$C$34, "&gt;="&amp;A1180)&gt;0, 1, 0)</f>
        <v>0</v>
      </c>
      <c r="C1180">
        <f t="shared" si="30"/>
        <v>0</v>
      </c>
      <c r="D1180">
        <f t="shared" si="31"/>
        <v>2024</v>
      </c>
    </row>
    <row r="1181" spans="1:4" x14ac:dyDescent="0.2">
      <c r="A1181" s="5">
        <v>45376</v>
      </c>
      <c r="B1181">
        <f>IF(COUNTIFS('Registro de Viajes'!$B$5:$B$34, "&lt;="&amp;A1181, 'Registro de Viajes'!$C$5:$C$34, "&gt;="&amp;A1181)&gt;0, 1, 0)</f>
        <v>0</v>
      </c>
      <c r="C1181">
        <f t="shared" si="30"/>
        <v>0</v>
      </c>
      <c r="D1181">
        <f t="shared" si="31"/>
        <v>2024</v>
      </c>
    </row>
    <row r="1182" spans="1:4" x14ac:dyDescent="0.2">
      <c r="A1182" s="5">
        <v>45377</v>
      </c>
      <c r="B1182">
        <f>IF(COUNTIFS('Registro de Viajes'!$B$5:$B$34, "&lt;="&amp;A1182, 'Registro de Viajes'!$C$5:$C$34, "&gt;="&amp;A1182)&gt;0, 1, 0)</f>
        <v>0</v>
      </c>
      <c r="C1182">
        <f t="shared" si="30"/>
        <v>0</v>
      </c>
      <c r="D1182">
        <f t="shared" si="31"/>
        <v>2024</v>
      </c>
    </row>
    <row r="1183" spans="1:4" x14ac:dyDescent="0.2">
      <c r="A1183" s="5">
        <v>45378</v>
      </c>
      <c r="B1183">
        <f>IF(COUNTIFS('Registro de Viajes'!$B$5:$B$34, "&lt;="&amp;A1183, 'Registro de Viajes'!$C$5:$C$34, "&gt;="&amp;A1183)&gt;0, 1, 0)</f>
        <v>0</v>
      </c>
      <c r="C1183">
        <f t="shared" si="30"/>
        <v>0</v>
      </c>
      <c r="D1183">
        <f t="shared" si="31"/>
        <v>2024</v>
      </c>
    </row>
    <row r="1184" spans="1:4" x14ac:dyDescent="0.2">
      <c r="A1184" s="5">
        <v>45379</v>
      </c>
      <c r="B1184">
        <f>IF(COUNTIFS('Registro de Viajes'!$B$5:$B$34, "&lt;="&amp;A1184, 'Registro de Viajes'!$C$5:$C$34, "&gt;="&amp;A1184)&gt;0, 1, 0)</f>
        <v>0</v>
      </c>
      <c r="C1184">
        <f t="shared" si="30"/>
        <v>0</v>
      </c>
      <c r="D1184">
        <f t="shared" si="31"/>
        <v>2024</v>
      </c>
    </row>
    <row r="1185" spans="1:4" x14ac:dyDescent="0.2">
      <c r="A1185" s="5">
        <v>45380</v>
      </c>
      <c r="B1185">
        <f>IF(COUNTIFS('Registro de Viajes'!$B$5:$B$34, "&lt;="&amp;A1185, 'Registro de Viajes'!$C$5:$C$34, "&gt;="&amp;A1185)&gt;0, 1, 0)</f>
        <v>0</v>
      </c>
      <c r="C1185">
        <f t="shared" si="30"/>
        <v>0</v>
      </c>
      <c r="D1185">
        <f t="shared" si="31"/>
        <v>2024</v>
      </c>
    </row>
    <row r="1186" spans="1:4" x14ac:dyDescent="0.2">
      <c r="A1186" s="5">
        <v>45381</v>
      </c>
      <c r="B1186">
        <f>IF(COUNTIFS('Registro de Viajes'!$B$5:$B$34, "&lt;="&amp;A1186, 'Registro de Viajes'!$C$5:$C$34, "&gt;="&amp;A1186)&gt;0, 1, 0)</f>
        <v>0</v>
      </c>
      <c r="C1186">
        <f t="shared" si="30"/>
        <v>0</v>
      </c>
      <c r="D1186">
        <f t="shared" si="31"/>
        <v>2024</v>
      </c>
    </row>
    <row r="1187" spans="1:4" x14ac:dyDescent="0.2">
      <c r="A1187" s="5">
        <v>45382</v>
      </c>
      <c r="B1187">
        <f>IF(COUNTIFS('Registro de Viajes'!$B$5:$B$34, "&lt;="&amp;A1187, 'Registro de Viajes'!$C$5:$C$34, "&gt;="&amp;A1187)&gt;0, 1, 0)</f>
        <v>0</v>
      </c>
      <c r="C1187">
        <f t="shared" si="30"/>
        <v>0</v>
      </c>
      <c r="D1187">
        <f t="shared" si="31"/>
        <v>2024</v>
      </c>
    </row>
    <row r="1188" spans="1:4" x14ac:dyDescent="0.2">
      <c r="A1188" s="5">
        <v>45383</v>
      </c>
      <c r="B1188">
        <f>IF(COUNTIFS('Registro de Viajes'!$B$5:$B$34, "&lt;="&amp;A1188, 'Registro de Viajes'!$C$5:$C$34, "&gt;="&amp;A1188)&gt;0, 1, 0)</f>
        <v>0</v>
      </c>
      <c r="C1188">
        <f t="shared" si="30"/>
        <v>0</v>
      </c>
      <c r="D1188">
        <f t="shared" si="31"/>
        <v>2024</v>
      </c>
    </row>
    <row r="1189" spans="1:4" x14ac:dyDescent="0.2">
      <c r="A1189" s="5">
        <v>45384</v>
      </c>
      <c r="B1189">
        <f>IF(COUNTIFS('Registro de Viajes'!$B$5:$B$34, "&lt;="&amp;A1189, 'Registro de Viajes'!$C$5:$C$34, "&gt;="&amp;A1189)&gt;0, 1, 0)</f>
        <v>0</v>
      </c>
      <c r="C1189">
        <f t="shared" si="30"/>
        <v>0</v>
      </c>
      <c r="D1189">
        <f t="shared" si="31"/>
        <v>2024</v>
      </c>
    </row>
    <row r="1190" spans="1:4" x14ac:dyDescent="0.2">
      <c r="A1190" s="5">
        <v>45385</v>
      </c>
      <c r="B1190">
        <f>IF(COUNTIFS('Registro de Viajes'!$B$5:$B$34, "&lt;="&amp;A1190, 'Registro de Viajes'!$C$5:$C$34, "&gt;="&amp;A1190)&gt;0, 1, 0)</f>
        <v>0</v>
      </c>
      <c r="C1190">
        <f t="shared" si="30"/>
        <v>0</v>
      </c>
      <c r="D1190">
        <f t="shared" si="31"/>
        <v>2024</v>
      </c>
    </row>
    <row r="1191" spans="1:4" x14ac:dyDescent="0.2">
      <c r="A1191" s="5">
        <v>45386</v>
      </c>
      <c r="B1191">
        <f>IF(COUNTIFS('Registro de Viajes'!$B$5:$B$34, "&lt;="&amp;A1191, 'Registro de Viajes'!$C$5:$C$34, "&gt;="&amp;A1191)&gt;0, 1, 0)</f>
        <v>0</v>
      </c>
      <c r="C1191">
        <f t="shared" si="30"/>
        <v>0</v>
      </c>
      <c r="D1191">
        <f t="shared" si="31"/>
        <v>2024</v>
      </c>
    </row>
    <row r="1192" spans="1:4" x14ac:dyDescent="0.2">
      <c r="A1192" s="5">
        <v>45387</v>
      </c>
      <c r="B1192">
        <f>IF(COUNTIFS('Registro de Viajes'!$B$5:$B$34, "&lt;="&amp;A1192, 'Registro de Viajes'!$C$5:$C$34, "&gt;="&amp;A1192)&gt;0, 1, 0)</f>
        <v>0</v>
      </c>
      <c r="C1192">
        <f t="shared" si="30"/>
        <v>0</v>
      </c>
      <c r="D1192">
        <f t="shared" si="31"/>
        <v>2024</v>
      </c>
    </row>
    <row r="1193" spans="1:4" x14ac:dyDescent="0.2">
      <c r="A1193" s="5">
        <v>45388</v>
      </c>
      <c r="B1193">
        <f>IF(COUNTIFS('Registro de Viajes'!$B$5:$B$34, "&lt;="&amp;A1193, 'Registro de Viajes'!$C$5:$C$34, "&gt;="&amp;A1193)&gt;0, 1, 0)</f>
        <v>0</v>
      </c>
      <c r="C1193">
        <f t="shared" si="30"/>
        <v>0</v>
      </c>
      <c r="D1193">
        <f t="shared" si="31"/>
        <v>2024</v>
      </c>
    </row>
    <row r="1194" spans="1:4" x14ac:dyDescent="0.2">
      <c r="A1194" s="5">
        <v>45389</v>
      </c>
      <c r="B1194">
        <f>IF(COUNTIFS('Registro de Viajes'!$B$5:$B$34, "&lt;="&amp;A1194, 'Registro de Viajes'!$C$5:$C$34, "&gt;="&amp;A1194)&gt;0, 1, 0)</f>
        <v>0</v>
      </c>
      <c r="C1194">
        <f t="shared" si="30"/>
        <v>0</v>
      </c>
      <c r="D1194">
        <f t="shared" si="31"/>
        <v>2024</v>
      </c>
    </row>
    <row r="1195" spans="1:4" x14ac:dyDescent="0.2">
      <c r="A1195" s="5">
        <v>45390</v>
      </c>
      <c r="B1195">
        <f>IF(COUNTIFS('Registro de Viajes'!$B$5:$B$34, "&lt;="&amp;A1195, 'Registro de Viajes'!$C$5:$C$34, "&gt;="&amp;A1195)&gt;0, 1, 0)</f>
        <v>0</v>
      </c>
      <c r="C1195">
        <f t="shared" si="30"/>
        <v>0</v>
      </c>
      <c r="D1195">
        <f t="shared" si="31"/>
        <v>2024</v>
      </c>
    </row>
    <row r="1196" spans="1:4" x14ac:dyDescent="0.2">
      <c r="A1196" s="5">
        <v>45391</v>
      </c>
      <c r="B1196">
        <f>IF(COUNTIFS('Registro de Viajes'!$B$5:$B$34, "&lt;="&amp;A1196, 'Registro de Viajes'!$C$5:$C$34, "&gt;="&amp;A1196)&gt;0, 1, 0)</f>
        <v>0</v>
      </c>
      <c r="C1196">
        <f t="shared" si="30"/>
        <v>0</v>
      </c>
      <c r="D1196">
        <f t="shared" si="31"/>
        <v>2024</v>
      </c>
    </row>
    <row r="1197" spans="1:4" x14ac:dyDescent="0.2">
      <c r="A1197" s="5">
        <v>45392</v>
      </c>
      <c r="B1197">
        <f>IF(COUNTIFS('Registro de Viajes'!$B$5:$B$34, "&lt;="&amp;A1197, 'Registro de Viajes'!$C$5:$C$34, "&gt;="&amp;A1197)&gt;0, 1, 0)</f>
        <v>0</v>
      </c>
      <c r="C1197">
        <f t="shared" si="30"/>
        <v>0</v>
      </c>
      <c r="D1197">
        <f t="shared" si="31"/>
        <v>2024</v>
      </c>
    </row>
    <row r="1198" spans="1:4" x14ac:dyDescent="0.2">
      <c r="A1198" s="5">
        <v>45393</v>
      </c>
      <c r="B1198">
        <f>IF(COUNTIFS('Registro de Viajes'!$B$5:$B$34, "&lt;="&amp;A1198, 'Registro de Viajes'!$C$5:$C$34, "&gt;="&amp;A1198)&gt;0, 1, 0)</f>
        <v>0</v>
      </c>
      <c r="C1198">
        <f t="shared" ref="C1198:C1261" si="32">SUM(B834:B1198)</f>
        <v>0</v>
      </c>
      <c r="D1198">
        <f t="shared" si="31"/>
        <v>2024</v>
      </c>
    </row>
    <row r="1199" spans="1:4" x14ac:dyDescent="0.2">
      <c r="A1199" s="5">
        <v>45394</v>
      </c>
      <c r="B1199">
        <f>IF(COUNTIFS('Registro de Viajes'!$B$5:$B$34, "&lt;="&amp;A1199, 'Registro de Viajes'!$C$5:$C$34, "&gt;="&amp;A1199)&gt;0, 1, 0)</f>
        <v>0</v>
      </c>
      <c r="C1199">
        <f t="shared" si="32"/>
        <v>0</v>
      </c>
      <c r="D1199">
        <f t="shared" si="31"/>
        <v>2024</v>
      </c>
    </row>
    <row r="1200" spans="1:4" x14ac:dyDescent="0.2">
      <c r="A1200" s="5">
        <v>45395</v>
      </c>
      <c r="B1200">
        <f>IF(COUNTIFS('Registro de Viajes'!$B$5:$B$34, "&lt;="&amp;A1200, 'Registro de Viajes'!$C$5:$C$34, "&gt;="&amp;A1200)&gt;0, 1, 0)</f>
        <v>0</v>
      </c>
      <c r="C1200">
        <f t="shared" si="32"/>
        <v>0</v>
      </c>
      <c r="D1200">
        <f t="shared" si="31"/>
        <v>2024</v>
      </c>
    </row>
    <row r="1201" spans="1:4" x14ac:dyDescent="0.2">
      <c r="A1201" s="5">
        <v>45396</v>
      </c>
      <c r="B1201">
        <f>IF(COUNTIFS('Registro de Viajes'!$B$5:$B$34, "&lt;="&amp;A1201, 'Registro de Viajes'!$C$5:$C$34, "&gt;="&amp;A1201)&gt;0, 1, 0)</f>
        <v>0</v>
      </c>
      <c r="C1201">
        <f t="shared" si="32"/>
        <v>0</v>
      </c>
      <c r="D1201">
        <f t="shared" si="31"/>
        <v>2024</v>
      </c>
    </row>
    <row r="1202" spans="1:4" x14ac:dyDescent="0.2">
      <c r="A1202" s="5">
        <v>45397</v>
      </c>
      <c r="B1202">
        <f>IF(COUNTIFS('Registro de Viajes'!$B$5:$B$34, "&lt;="&amp;A1202, 'Registro de Viajes'!$C$5:$C$34, "&gt;="&amp;A1202)&gt;0, 1, 0)</f>
        <v>0</v>
      </c>
      <c r="C1202">
        <f t="shared" si="32"/>
        <v>0</v>
      </c>
      <c r="D1202">
        <f t="shared" si="31"/>
        <v>2024</v>
      </c>
    </row>
    <row r="1203" spans="1:4" x14ac:dyDescent="0.2">
      <c r="A1203" s="5">
        <v>45398</v>
      </c>
      <c r="B1203">
        <f>IF(COUNTIFS('Registro de Viajes'!$B$5:$B$34, "&lt;="&amp;A1203, 'Registro de Viajes'!$C$5:$C$34, "&gt;="&amp;A1203)&gt;0, 1, 0)</f>
        <v>0</v>
      </c>
      <c r="C1203">
        <f t="shared" si="32"/>
        <v>0</v>
      </c>
      <c r="D1203">
        <f t="shared" si="31"/>
        <v>2024</v>
      </c>
    </row>
    <row r="1204" spans="1:4" x14ac:dyDescent="0.2">
      <c r="A1204" s="5">
        <v>45399</v>
      </c>
      <c r="B1204">
        <f>IF(COUNTIFS('Registro de Viajes'!$B$5:$B$34, "&lt;="&amp;A1204, 'Registro de Viajes'!$C$5:$C$34, "&gt;="&amp;A1204)&gt;0, 1, 0)</f>
        <v>0</v>
      </c>
      <c r="C1204">
        <f t="shared" si="32"/>
        <v>0</v>
      </c>
      <c r="D1204">
        <f t="shared" si="31"/>
        <v>2024</v>
      </c>
    </row>
    <row r="1205" spans="1:4" x14ac:dyDescent="0.2">
      <c r="A1205" s="5">
        <v>45400</v>
      </c>
      <c r="B1205">
        <f>IF(COUNTIFS('Registro de Viajes'!$B$5:$B$34, "&lt;="&amp;A1205, 'Registro de Viajes'!$C$5:$C$34, "&gt;="&amp;A1205)&gt;0, 1, 0)</f>
        <v>0</v>
      </c>
      <c r="C1205">
        <f t="shared" si="32"/>
        <v>0</v>
      </c>
      <c r="D1205">
        <f t="shared" si="31"/>
        <v>2024</v>
      </c>
    </row>
    <row r="1206" spans="1:4" x14ac:dyDescent="0.2">
      <c r="A1206" s="5">
        <v>45401</v>
      </c>
      <c r="B1206">
        <f>IF(COUNTIFS('Registro de Viajes'!$B$5:$B$34, "&lt;="&amp;A1206, 'Registro de Viajes'!$C$5:$C$34, "&gt;="&amp;A1206)&gt;0, 1, 0)</f>
        <v>0</v>
      </c>
      <c r="C1206">
        <f t="shared" si="32"/>
        <v>0</v>
      </c>
      <c r="D1206">
        <f t="shared" si="31"/>
        <v>2024</v>
      </c>
    </row>
    <row r="1207" spans="1:4" x14ac:dyDescent="0.2">
      <c r="A1207" s="5">
        <v>45402</v>
      </c>
      <c r="B1207">
        <f>IF(COUNTIFS('Registro de Viajes'!$B$5:$B$34, "&lt;="&amp;A1207, 'Registro de Viajes'!$C$5:$C$34, "&gt;="&amp;A1207)&gt;0, 1, 0)</f>
        <v>0</v>
      </c>
      <c r="C1207">
        <f t="shared" si="32"/>
        <v>0</v>
      </c>
      <c r="D1207">
        <f t="shared" si="31"/>
        <v>2024</v>
      </c>
    </row>
    <row r="1208" spans="1:4" x14ac:dyDescent="0.2">
      <c r="A1208" s="5">
        <v>45403</v>
      </c>
      <c r="B1208">
        <f>IF(COUNTIFS('Registro de Viajes'!$B$5:$B$34, "&lt;="&amp;A1208, 'Registro de Viajes'!$C$5:$C$34, "&gt;="&amp;A1208)&gt;0, 1, 0)</f>
        <v>0</v>
      </c>
      <c r="C1208">
        <f t="shared" si="32"/>
        <v>0</v>
      </c>
      <c r="D1208">
        <f t="shared" si="31"/>
        <v>2024</v>
      </c>
    </row>
    <row r="1209" spans="1:4" x14ac:dyDescent="0.2">
      <c r="A1209" s="5">
        <v>45404</v>
      </c>
      <c r="B1209">
        <f>IF(COUNTIFS('Registro de Viajes'!$B$5:$B$34, "&lt;="&amp;A1209, 'Registro de Viajes'!$C$5:$C$34, "&gt;="&amp;A1209)&gt;0, 1, 0)</f>
        <v>0</v>
      </c>
      <c r="C1209">
        <f t="shared" si="32"/>
        <v>0</v>
      </c>
      <c r="D1209">
        <f t="shared" si="31"/>
        <v>2024</v>
      </c>
    </row>
    <row r="1210" spans="1:4" x14ac:dyDescent="0.2">
      <c r="A1210" s="5">
        <v>45405</v>
      </c>
      <c r="B1210">
        <f>IF(COUNTIFS('Registro de Viajes'!$B$5:$B$34, "&lt;="&amp;A1210, 'Registro de Viajes'!$C$5:$C$34, "&gt;="&amp;A1210)&gt;0, 1, 0)</f>
        <v>0</v>
      </c>
      <c r="C1210">
        <f t="shared" si="32"/>
        <v>0</v>
      </c>
      <c r="D1210">
        <f t="shared" si="31"/>
        <v>2024</v>
      </c>
    </row>
    <row r="1211" spans="1:4" x14ac:dyDescent="0.2">
      <c r="A1211" s="5">
        <v>45406</v>
      </c>
      <c r="B1211">
        <f>IF(COUNTIFS('Registro de Viajes'!$B$5:$B$34, "&lt;="&amp;A1211, 'Registro de Viajes'!$C$5:$C$34, "&gt;="&amp;A1211)&gt;0, 1, 0)</f>
        <v>0</v>
      </c>
      <c r="C1211">
        <f t="shared" si="32"/>
        <v>0</v>
      </c>
      <c r="D1211">
        <f t="shared" si="31"/>
        <v>2024</v>
      </c>
    </row>
    <row r="1212" spans="1:4" x14ac:dyDescent="0.2">
      <c r="A1212" s="5">
        <v>45407</v>
      </c>
      <c r="B1212">
        <f>IF(COUNTIFS('Registro de Viajes'!$B$5:$B$34, "&lt;="&amp;A1212, 'Registro de Viajes'!$C$5:$C$34, "&gt;="&amp;A1212)&gt;0, 1, 0)</f>
        <v>0</v>
      </c>
      <c r="C1212">
        <f t="shared" si="32"/>
        <v>0</v>
      </c>
      <c r="D1212">
        <f t="shared" si="31"/>
        <v>2024</v>
      </c>
    </row>
    <row r="1213" spans="1:4" x14ac:dyDescent="0.2">
      <c r="A1213" s="5">
        <v>45408</v>
      </c>
      <c r="B1213">
        <f>IF(COUNTIFS('Registro de Viajes'!$B$5:$B$34, "&lt;="&amp;A1213, 'Registro de Viajes'!$C$5:$C$34, "&gt;="&amp;A1213)&gt;0, 1, 0)</f>
        <v>0</v>
      </c>
      <c r="C1213">
        <f t="shared" si="32"/>
        <v>0</v>
      </c>
      <c r="D1213">
        <f t="shared" si="31"/>
        <v>2024</v>
      </c>
    </row>
    <row r="1214" spans="1:4" x14ac:dyDescent="0.2">
      <c r="A1214" s="5">
        <v>45409</v>
      </c>
      <c r="B1214">
        <f>IF(COUNTIFS('Registro de Viajes'!$B$5:$B$34, "&lt;="&amp;A1214, 'Registro de Viajes'!$C$5:$C$34, "&gt;="&amp;A1214)&gt;0, 1, 0)</f>
        <v>0</v>
      </c>
      <c r="C1214">
        <f t="shared" si="32"/>
        <v>0</v>
      </c>
      <c r="D1214">
        <f t="shared" si="31"/>
        <v>2024</v>
      </c>
    </row>
    <row r="1215" spans="1:4" x14ac:dyDescent="0.2">
      <c r="A1215" s="5">
        <v>45410</v>
      </c>
      <c r="B1215">
        <f>IF(COUNTIFS('Registro de Viajes'!$B$5:$B$34, "&lt;="&amp;A1215, 'Registro de Viajes'!$C$5:$C$34, "&gt;="&amp;A1215)&gt;0, 1, 0)</f>
        <v>0</v>
      </c>
      <c r="C1215">
        <f t="shared" si="32"/>
        <v>0</v>
      </c>
      <c r="D1215">
        <f t="shared" si="31"/>
        <v>2024</v>
      </c>
    </row>
    <row r="1216" spans="1:4" x14ac:dyDescent="0.2">
      <c r="A1216" s="5">
        <v>45411</v>
      </c>
      <c r="B1216">
        <f>IF(COUNTIFS('Registro de Viajes'!$B$5:$B$34, "&lt;="&amp;A1216, 'Registro de Viajes'!$C$5:$C$34, "&gt;="&amp;A1216)&gt;0, 1, 0)</f>
        <v>0</v>
      </c>
      <c r="C1216">
        <f t="shared" si="32"/>
        <v>0</v>
      </c>
      <c r="D1216">
        <f t="shared" si="31"/>
        <v>2024</v>
      </c>
    </row>
    <row r="1217" spans="1:4" x14ac:dyDescent="0.2">
      <c r="A1217" s="5">
        <v>45412</v>
      </c>
      <c r="B1217">
        <f>IF(COUNTIFS('Registro de Viajes'!$B$5:$B$34, "&lt;="&amp;A1217, 'Registro de Viajes'!$C$5:$C$34, "&gt;="&amp;A1217)&gt;0, 1, 0)</f>
        <v>0</v>
      </c>
      <c r="C1217">
        <f t="shared" si="32"/>
        <v>0</v>
      </c>
      <c r="D1217">
        <f t="shared" si="31"/>
        <v>2024</v>
      </c>
    </row>
    <row r="1218" spans="1:4" x14ac:dyDescent="0.2">
      <c r="A1218" s="5">
        <v>45413</v>
      </c>
      <c r="B1218">
        <f>IF(COUNTIFS('Registro de Viajes'!$B$5:$B$34, "&lt;="&amp;A1218, 'Registro de Viajes'!$C$5:$C$34, "&gt;="&amp;A1218)&gt;0, 1, 0)</f>
        <v>0</v>
      </c>
      <c r="C1218">
        <f t="shared" si="32"/>
        <v>0</v>
      </c>
      <c r="D1218">
        <f t="shared" ref="D1218:D1281" si="33">YEAR(A1218)</f>
        <v>2024</v>
      </c>
    </row>
    <row r="1219" spans="1:4" x14ac:dyDescent="0.2">
      <c r="A1219" s="5">
        <v>45414</v>
      </c>
      <c r="B1219">
        <f>IF(COUNTIFS('Registro de Viajes'!$B$5:$B$34, "&lt;="&amp;A1219, 'Registro de Viajes'!$C$5:$C$34, "&gt;="&amp;A1219)&gt;0, 1, 0)</f>
        <v>0</v>
      </c>
      <c r="C1219">
        <f t="shared" si="32"/>
        <v>0</v>
      </c>
      <c r="D1219">
        <f t="shared" si="33"/>
        <v>2024</v>
      </c>
    </row>
    <row r="1220" spans="1:4" x14ac:dyDescent="0.2">
      <c r="A1220" s="5">
        <v>45415</v>
      </c>
      <c r="B1220">
        <f>IF(COUNTIFS('Registro de Viajes'!$B$5:$B$34, "&lt;="&amp;A1220, 'Registro de Viajes'!$C$5:$C$34, "&gt;="&amp;A1220)&gt;0, 1, 0)</f>
        <v>0</v>
      </c>
      <c r="C1220">
        <f t="shared" si="32"/>
        <v>0</v>
      </c>
      <c r="D1220">
        <f t="shared" si="33"/>
        <v>2024</v>
      </c>
    </row>
    <row r="1221" spans="1:4" x14ac:dyDescent="0.2">
      <c r="A1221" s="5">
        <v>45416</v>
      </c>
      <c r="B1221">
        <f>IF(COUNTIFS('Registro de Viajes'!$B$5:$B$34, "&lt;="&amp;A1221, 'Registro de Viajes'!$C$5:$C$34, "&gt;="&amp;A1221)&gt;0, 1, 0)</f>
        <v>0</v>
      </c>
      <c r="C1221">
        <f t="shared" si="32"/>
        <v>0</v>
      </c>
      <c r="D1221">
        <f t="shared" si="33"/>
        <v>2024</v>
      </c>
    </row>
    <row r="1222" spans="1:4" x14ac:dyDescent="0.2">
      <c r="A1222" s="5">
        <v>45417</v>
      </c>
      <c r="B1222">
        <f>IF(COUNTIFS('Registro de Viajes'!$B$5:$B$34, "&lt;="&amp;A1222, 'Registro de Viajes'!$C$5:$C$34, "&gt;="&amp;A1222)&gt;0, 1, 0)</f>
        <v>0</v>
      </c>
      <c r="C1222">
        <f t="shared" si="32"/>
        <v>0</v>
      </c>
      <c r="D1222">
        <f t="shared" si="33"/>
        <v>2024</v>
      </c>
    </row>
    <row r="1223" spans="1:4" x14ac:dyDescent="0.2">
      <c r="A1223" s="5">
        <v>45418</v>
      </c>
      <c r="B1223">
        <f>IF(COUNTIFS('Registro de Viajes'!$B$5:$B$34, "&lt;="&amp;A1223, 'Registro de Viajes'!$C$5:$C$34, "&gt;="&amp;A1223)&gt;0, 1, 0)</f>
        <v>0</v>
      </c>
      <c r="C1223">
        <f t="shared" si="32"/>
        <v>0</v>
      </c>
      <c r="D1223">
        <f t="shared" si="33"/>
        <v>2024</v>
      </c>
    </row>
    <row r="1224" spans="1:4" x14ac:dyDescent="0.2">
      <c r="A1224" s="5">
        <v>45419</v>
      </c>
      <c r="B1224">
        <f>IF(COUNTIFS('Registro de Viajes'!$B$5:$B$34, "&lt;="&amp;A1224, 'Registro de Viajes'!$C$5:$C$34, "&gt;="&amp;A1224)&gt;0, 1, 0)</f>
        <v>0</v>
      </c>
      <c r="C1224">
        <f t="shared" si="32"/>
        <v>0</v>
      </c>
      <c r="D1224">
        <f t="shared" si="33"/>
        <v>2024</v>
      </c>
    </row>
    <row r="1225" spans="1:4" x14ac:dyDescent="0.2">
      <c r="A1225" s="5">
        <v>45420</v>
      </c>
      <c r="B1225">
        <f>IF(COUNTIFS('Registro de Viajes'!$B$5:$B$34, "&lt;="&amp;A1225, 'Registro de Viajes'!$C$5:$C$34, "&gt;="&amp;A1225)&gt;0, 1, 0)</f>
        <v>0</v>
      </c>
      <c r="C1225">
        <f t="shared" si="32"/>
        <v>0</v>
      </c>
      <c r="D1225">
        <f t="shared" si="33"/>
        <v>2024</v>
      </c>
    </row>
    <row r="1226" spans="1:4" x14ac:dyDescent="0.2">
      <c r="A1226" s="5">
        <v>45421</v>
      </c>
      <c r="B1226">
        <f>IF(COUNTIFS('Registro de Viajes'!$B$5:$B$34, "&lt;="&amp;A1226, 'Registro de Viajes'!$C$5:$C$34, "&gt;="&amp;A1226)&gt;0, 1, 0)</f>
        <v>0</v>
      </c>
      <c r="C1226">
        <f t="shared" si="32"/>
        <v>0</v>
      </c>
      <c r="D1226">
        <f t="shared" si="33"/>
        <v>2024</v>
      </c>
    </row>
    <row r="1227" spans="1:4" x14ac:dyDescent="0.2">
      <c r="A1227" s="5">
        <v>45422</v>
      </c>
      <c r="B1227">
        <f>IF(COUNTIFS('Registro de Viajes'!$B$5:$B$34, "&lt;="&amp;A1227, 'Registro de Viajes'!$C$5:$C$34, "&gt;="&amp;A1227)&gt;0, 1, 0)</f>
        <v>0</v>
      </c>
      <c r="C1227">
        <f t="shared" si="32"/>
        <v>0</v>
      </c>
      <c r="D1227">
        <f t="shared" si="33"/>
        <v>2024</v>
      </c>
    </row>
    <row r="1228" spans="1:4" x14ac:dyDescent="0.2">
      <c r="A1228" s="5">
        <v>45423</v>
      </c>
      <c r="B1228">
        <f>IF(COUNTIFS('Registro de Viajes'!$B$5:$B$34, "&lt;="&amp;A1228, 'Registro de Viajes'!$C$5:$C$34, "&gt;="&amp;A1228)&gt;0, 1, 0)</f>
        <v>0</v>
      </c>
      <c r="C1228">
        <f t="shared" si="32"/>
        <v>0</v>
      </c>
      <c r="D1228">
        <f t="shared" si="33"/>
        <v>2024</v>
      </c>
    </row>
    <row r="1229" spans="1:4" x14ac:dyDescent="0.2">
      <c r="A1229" s="5">
        <v>45424</v>
      </c>
      <c r="B1229">
        <f>IF(COUNTIFS('Registro de Viajes'!$B$5:$B$34, "&lt;="&amp;A1229, 'Registro de Viajes'!$C$5:$C$34, "&gt;="&amp;A1229)&gt;0, 1, 0)</f>
        <v>0</v>
      </c>
      <c r="C1229">
        <f t="shared" si="32"/>
        <v>0</v>
      </c>
      <c r="D1229">
        <f t="shared" si="33"/>
        <v>2024</v>
      </c>
    </row>
    <row r="1230" spans="1:4" x14ac:dyDescent="0.2">
      <c r="A1230" s="5">
        <v>45425</v>
      </c>
      <c r="B1230">
        <f>IF(COUNTIFS('Registro de Viajes'!$B$5:$B$34, "&lt;="&amp;A1230, 'Registro de Viajes'!$C$5:$C$34, "&gt;="&amp;A1230)&gt;0, 1, 0)</f>
        <v>0</v>
      </c>
      <c r="C1230">
        <f t="shared" si="32"/>
        <v>0</v>
      </c>
      <c r="D1230">
        <f t="shared" si="33"/>
        <v>2024</v>
      </c>
    </row>
    <row r="1231" spans="1:4" x14ac:dyDescent="0.2">
      <c r="A1231" s="5">
        <v>45426</v>
      </c>
      <c r="B1231">
        <f>IF(COUNTIFS('Registro de Viajes'!$B$5:$B$34, "&lt;="&amp;A1231, 'Registro de Viajes'!$C$5:$C$34, "&gt;="&amp;A1231)&gt;0, 1, 0)</f>
        <v>0</v>
      </c>
      <c r="C1231">
        <f t="shared" si="32"/>
        <v>0</v>
      </c>
      <c r="D1231">
        <f t="shared" si="33"/>
        <v>2024</v>
      </c>
    </row>
    <row r="1232" spans="1:4" x14ac:dyDescent="0.2">
      <c r="A1232" s="5">
        <v>45427</v>
      </c>
      <c r="B1232">
        <f>IF(COUNTIFS('Registro de Viajes'!$B$5:$B$34, "&lt;="&amp;A1232, 'Registro de Viajes'!$C$5:$C$34, "&gt;="&amp;A1232)&gt;0, 1, 0)</f>
        <v>0</v>
      </c>
      <c r="C1232">
        <f t="shared" si="32"/>
        <v>0</v>
      </c>
      <c r="D1232">
        <f t="shared" si="33"/>
        <v>2024</v>
      </c>
    </row>
    <row r="1233" spans="1:4" x14ac:dyDescent="0.2">
      <c r="A1233" s="5">
        <v>45428</v>
      </c>
      <c r="B1233">
        <f>IF(COUNTIFS('Registro de Viajes'!$B$5:$B$34, "&lt;="&amp;A1233, 'Registro de Viajes'!$C$5:$C$34, "&gt;="&amp;A1233)&gt;0, 1, 0)</f>
        <v>0</v>
      </c>
      <c r="C1233">
        <f t="shared" si="32"/>
        <v>0</v>
      </c>
      <c r="D1233">
        <f t="shared" si="33"/>
        <v>2024</v>
      </c>
    </row>
    <row r="1234" spans="1:4" x14ac:dyDescent="0.2">
      <c r="A1234" s="5">
        <v>45429</v>
      </c>
      <c r="B1234">
        <f>IF(COUNTIFS('Registro de Viajes'!$B$5:$B$34, "&lt;="&amp;A1234, 'Registro de Viajes'!$C$5:$C$34, "&gt;="&amp;A1234)&gt;0, 1, 0)</f>
        <v>0</v>
      </c>
      <c r="C1234">
        <f t="shared" si="32"/>
        <v>0</v>
      </c>
      <c r="D1234">
        <f t="shared" si="33"/>
        <v>2024</v>
      </c>
    </row>
    <row r="1235" spans="1:4" x14ac:dyDescent="0.2">
      <c r="A1235" s="5">
        <v>45430</v>
      </c>
      <c r="B1235">
        <f>IF(COUNTIFS('Registro de Viajes'!$B$5:$B$34, "&lt;="&amp;A1235, 'Registro de Viajes'!$C$5:$C$34, "&gt;="&amp;A1235)&gt;0, 1, 0)</f>
        <v>0</v>
      </c>
      <c r="C1235">
        <f t="shared" si="32"/>
        <v>0</v>
      </c>
      <c r="D1235">
        <f t="shared" si="33"/>
        <v>2024</v>
      </c>
    </row>
    <row r="1236" spans="1:4" x14ac:dyDescent="0.2">
      <c r="A1236" s="5">
        <v>45431</v>
      </c>
      <c r="B1236">
        <f>IF(COUNTIFS('Registro de Viajes'!$B$5:$B$34, "&lt;="&amp;A1236, 'Registro de Viajes'!$C$5:$C$34, "&gt;="&amp;A1236)&gt;0, 1, 0)</f>
        <v>0</v>
      </c>
      <c r="C1236">
        <f t="shared" si="32"/>
        <v>0</v>
      </c>
      <c r="D1236">
        <f t="shared" si="33"/>
        <v>2024</v>
      </c>
    </row>
    <row r="1237" spans="1:4" x14ac:dyDescent="0.2">
      <c r="A1237" s="5">
        <v>45432</v>
      </c>
      <c r="B1237">
        <f>IF(COUNTIFS('Registro de Viajes'!$B$5:$B$34, "&lt;="&amp;A1237, 'Registro de Viajes'!$C$5:$C$34, "&gt;="&amp;A1237)&gt;0, 1, 0)</f>
        <v>0</v>
      </c>
      <c r="C1237">
        <f t="shared" si="32"/>
        <v>0</v>
      </c>
      <c r="D1237">
        <f t="shared" si="33"/>
        <v>2024</v>
      </c>
    </row>
    <row r="1238" spans="1:4" x14ac:dyDescent="0.2">
      <c r="A1238" s="5">
        <v>45433</v>
      </c>
      <c r="B1238">
        <f>IF(COUNTIFS('Registro de Viajes'!$B$5:$B$34, "&lt;="&amp;A1238, 'Registro de Viajes'!$C$5:$C$34, "&gt;="&amp;A1238)&gt;0, 1, 0)</f>
        <v>0</v>
      </c>
      <c r="C1238">
        <f t="shared" si="32"/>
        <v>0</v>
      </c>
      <c r="D1238">
        <f t="shared" si="33"/>
        <v>2024</v>
      </c>
    </row>
    <row r="1239" spans="1:4" x14ac:dyDescent="0.2">
      <c r="A1239" s="5">
        <v>45434</v>
      </c>
      <c r="B1239">
        <f>IF(COUNTIFS('Registro de Viajes'!$B$5:$B$34, "&lt;="&amp;A1239, 'Registro de Viajes'!$C$5:$C$34, "&gt;="&amp;A1239)&gt;0, 1, 0)</f>
        <v>0</v>
      </c>
      <c r="C1239">
        <f t="shared" si="32"/>
        <v>0</v>
      </c>
      <c r="D1239">
        <f t="shared" si="33"/>
        <v>2024</v>
      </c>
    </row>
    <row r="1240" spans="1:4" x14ac:dyDescent="0.2">
      <c r="A1240" s="5">
        <v>45435</v>
      </c>
      <c r="B1240">
        <f>IF(COUNTIFS('Registro de Viajes'!$B$5:$B$34, "&lt;="&amp;A1240, 'Registro de Viajes'!$C$5:$C$34, "&gt;="&amp;A1240)&gt;0, 1, 0)</f>
        <v>0</v>
      </c>
      <c r="C1240">
        <f t="shared" si="32"/>
        <v>0</v>
      </c>
      <c r="D1240">
        <f t="shared" si="33"/>
        <v>2024</v>
      </c>
    </row>
    <row r="1241" spans="1:4" x14ac:dyDescent="0.2">
      <c r="A1241" s="5">
        <v>45436</v>
      </c>
      <c r="B1241">
        <f>IF(COUNTIFS('Registro de Viajes'!$B$5:$B$34, "&lt;="&amp;A1241, 'Registro de Viajes'!$C$5:$C$34, "&gt;="&amp;A1241)&gt;0, 1, 0)</f>
        <v>0</v>
      </c>
      <c r="C1241">
        <f t="shared" si="32"/>
        <v>0</v>
      </c>
      <c r="D1241">
        <f t="shared" si="33"/>
        <v>2024</v>
      </c>
    </row>
    <row r="1242" spans="1:4" x14ac:dyDescent="0.2">
      <c r="A1242" s="5">
        <v>45437</v>
      </c>
      <c r="B1242">
        <f>IF(COUNTIFS('Registro de Viajes'!$B$5:$B$34, "&lt;="&amp;A1242, 'Registro de Viajes'!$C$5:$C$34, "&gt;="&amp;A1242)&gt;0, 1, 0)</f>
        <v>0</v>
      </c>
      <c r="C1242">
        <f t="shared" si="32"/>
        <v>0</v>
      </c>
      <c r="D1242">
        <f t="shared" si="33"/>
        <v>2024</v>
      </c>
    </row>
    <row r="1243" spans="1:4" x14ac:dyDescent="0.2">
      <c r="A1243" s="5">
        <v>45438</v>
      </c>
      <c r="B1243">
        <f>IF(COUNTIFS('Registro de Viajes'!$B$5:$B$34, "&lt;="&amp;A1243, 'Registro de Viajes'!$C$5:$C$34, "&gt;="&amp;A1243)&gt;0, 1, 0)</f>
        <v>0</v>
      </c>
      <c r="C1243">
        <f t="shared" si="32"/>
        <v>0</v>
      </c>
      <c r="D1243">
        <f t="shared" si="33"/>
        <v>2024</v>
      </c>
    </row>
    <row r="1244" spans="1:4" x14ac:dyDescent="0.2">
      <c r="A1244" s="5">
        <v>45439</v>
      </c>
      <c r="B1244">
        <f>IF(COUNTIFS('Registro de Viajes'!$B$5:$B$34, "&lt;="&amp;A1244, 'Registro de Viajes'!$C$5:$C$34, "&gt;="&amp;A1244)&gt;0, 1, 0)</f>
        <v>0</v>
      </c>
      <c r="C1244">
        <f t="shared" si="32"/>
        <v>0</v>
      </c>
      <c r="D1244">
        <f t="shared" si="33"/>
        <v>2024</v>
      </c>
    </row>
    <row r="1245" spans="1:4" x14ac:dyDescent="0.2">
      <c r="A1245" s="5">
        <v>45440</v>
      </c>
      <c r="B1245">
        <f>IF(COUNTIFS('Registro de Viajes'!$B$5:$B$34, "&lt;="&amp;A1245, 'Registro de Viajes'!$C$5:$C$34, "&gt;="&amp;A1245)&gt;0, 1, 0)</f>
        <v>0</v>
      </c>
      <c r="C1245">
        <f t="shared" si="32"/>
        <v>0</v>
      </c>
      <c r="D1245">
        <f t="shared" si="33"/>
        <v>2024</v>
      </c>
    </row>
    <row r="1246" spans="1:4" x14ac:dyDescent="0.2">
      <c r="A1246" s="5">
        <v>45441</v>
      </c>
      <c r="B1246">
        <f>IF(COUNTIFS('Registro de Viajes'!$B$5:$B$34, "&lt;="&amp;A1246, 'Registro de Viajes'!$C$5:$C$34, "&gt;="&amp;A1246)&gt;0, 1, 0)</f>
        <v>0</v>
      </c>
      <c r="C1246">
        <f t="shared" si="32"/>
        <v>0</v>
      </c>
      <c r="D1246">
        <f t="shared" si="33"/>
        <v>2024</v>
      </c>
    </row>
    <row r="1247" spans="1:4" x14ac:dyDescent="0.2">
      <c r="A1247" s="5">
        <v>45442</v>
      </c>
      <c r="B1247">
        <f>IF(COUNTIFS('Registro de Viajes'!$B$5:$B$34, "&lt;="&amp;A1247, 'Registro de Viajes'!$C$5:$C$34, "&gt;="&amp;A1247)&gt;0, 1, 0)</f>
        <v>0</v>
      </c>
      <c r="C1247">
        <f t="shared" si="32"/>
        <v>0</v>
      </c>
      <c r="D1247">
        <f t="shared" si="33"/>
        <v>2024</v>
      </c>
    </row>
    <row r="1248" spans="1:4" x14ac:dyDescent="0.2">
      <c r="A1248" s="5">
        <v>45443</v>
      </c>
      <c r="B1248">
        <f>IF(COUNTIFS('Registro de Viajes'!$B$5:$B$34, "&lt;="&amp;A1248, 'Registro de Viajes'!$C$5:$C$34, "&gt;="&amp;A1248)&gt;0, 1, 0)</f>
        <v>0</v>
      </c>
      <c r="C1248">
        <f t="shared" si="32"/>
        <v>0</v>
      </c>
      <c r="D1248">
        <f t="shared" si="33"/>
        <v>2024</v>
      </c>
    </row>
    <row r="1249" spans="1:4" x14ac:dyDescent="0.2">
      <c r="A1249" s="5">
        <v>45444</v>
      </c>
      <c r="B1249">
        <f>IF(COUNTIFS('Registro de Viajes'!$B$5:$B$34, "&lt;="&amp;A1249, 'Registro de Viajes'!$C$5:$C$34, "&gt;="&amp;A1249)&gt;0, 1, 0)</f>
        <v>0</v>
      </c>
      <c r="C1249">
        <f t="shared" si="32"/>
        <v>0</v>
      </c>
      <c r="D1249">
        <f t="shared" si="33"/>
        <v>2024</v>
      </c>
    </row>
    <row r="1250" spans="1:4" x14ac:dyDescent="0.2">
      <c r="A1250" s="5">
        <v>45445</v>
      </c>
      <c r="B1250">
        <f>IF(COUNTIFS('Registro de Viajes'!$B$5:$B$34, "&lt;="&amp;A1250, 'Registro de Viajes'!$C$5:$C$34, "&gt;="&amp;A1250)&gt;0, 1, 0)</f>
        <v>0</v>
      </c>
      <c r="C1250">
        <f t="shared" si="32"/>
        <v>0</v>
      </c>
      <c r="D1250">
        <f t="shared" si="33"/>
        <v>2024</v>
      </c>
    </row>
    <row r="1251" spans="1:4" x14ac:dyDescent="0.2">
      <c r="A1251" s="5">
        <v>45446</v>
      </c>
      <c r="B1251">
        <f>IF(COUNTIFS('Registro de Viajes'!$B$5:$B$34, "&lt;="&amp;A1251, 'Registro de Viajes'!$C$5:$C$34, "&gt;="&amp;A1251)&gt;0, 1, 0)</f>
        <v>0</v>
      </c>
      <c r="C1251">
        <f t="shared" si="32"/>
        <v>0</v>
      </c>
      <c r="D1251">
        <f t="shared" si="33"/>
        <v>2024</v>
      </c>
    </row>
    <row r="1252" spans="1:4" x14ac:dyDescent="0.2">
      <c r="A1252" s="5">
        <v>45447</v>
      </c>
      <c r="B1252">
        <f>IF(COUNTIFS('Registro de Viajes'!$B$5:$B$34, "&lt;="&amp;A1252, 'Registro de Viajes'!$C$5:$C$34, "&gt;="&amp;A1252)&gt;0, 1, 0)</f>
        <v>0</v>
      </c>
      <c r="C1252">
        <f t="shared" si="32"/>
        <v>0</v>
      </c>
      <c r="D1252">
        <f t="shared" si="33"/>
        <v>2024</v>
      </c>
    </row>
    <row r="1253" spans="1:4" x14ac:dyDescent="0.2">
      <c r="A1253" s="5">
        <v>45448</v>
      </c>
      <c r="B1253">
        <f>IF(COUNTIFS('Registro de Viajes'!$B$5:$B$34, "&lt;="&amp;A1253, 'Registro de Viajes'!$C$5:$C$34, "&gt;="&amp;A1253)&gt;0, 1, 0)</f>
        <v>0</v>
      </c>
      <c r="C1253">
        <f t="shared" si="32"/>
        <v>0</v>
      </c>
      <c r="D1253">
        <f t="shared" si="33"/>
        <v>2024</v>
      </c>
    </row>
    <row r="1254" spans="1:4" x14ac:dyDescent="0.2">
      <c r="A1254" s="5">
        <v>45449</v>
      </c>
      <c r="B1254">
        <f>IF(COUNTIFS('Registro de Viajes'!$B$5:$B$34, "&lt;="&amp;A1254, 'Registro de Viajes'!$C$5:$C$34, "&gt;="&amp;A1254)&gt;0, 1, 0)</f>
        <v>0</v>
      </c>
      <c r="C1254">
        <f t="shared" si="32"/>
        <v>0</v>
      </c>
      <c r="D1254">
        <f t="shared" si="33"/>
        <v>2024</v>
      </c>
    </row>
    <row r="1255" spans="1:4" x14ac:dyDescent="0.2">
      <c r="A1255" s="5">
        <v>45450</v>
      </c>
      <c r="B1255">
        <f>IF(COUNTIFS('Registro de Viajes'!$B$5:$B$34, "&lt;="&amp;A1255, 'Registro de Viajes'!$C$5:$C$34, "&gt;="&amp;A1255)&gt;0, 1, 0)</f>
        <v>0</v>
      </c>
      <c r="C1255">
        <f t="shared" si="32"/>
        <v>0</v>
      </c>
      <c r="D1255">
        <f t="shared" si="33"/>
        <v>2024</v>
      </c>
    </row>
    <row r="1256" spans="1:4" x14ac:dyDescent="0.2">
      <c r="A1256" s="5">
        <v>45451</v>
      </c>
      <c r="B1256">
        <f>IF(COUNTIFS('Registro de Viajes'!$B$5:$B$34, "&lt;="&amp;A1256, 'Registro de Viajes'!$C$5:$C$34, "&gt;="&amp;A1256)&gt;0, 1, 0)</f>
        <v>0</v>
      </c>
      <c r="C1256">
        <f t="shared" si="32"/>
        <v>0</v>
      </c>
      <c r="D1256">
        <f t="shared" si="33"/>
        <v>2024</v>
      </c>
    </row>
    <row r="1257" spans="1:4" x14ac:dyDescent="0.2">
      <c r="A1257" s="5">
        <v>45452</v>
      </c>
      <c r="B1257">
        <f>IF(COUNTIFS('Registro de Viajes'!$B$5:$B$34, "&lt;="&amp;A1257, 'Registro de Viajes'!$C$5:$C$34, "&gt;="&amp;A1257)&gt;0, 1, 0)</f>
        <v>0</v>
      </c>
      <c r="C1257">
        <f t="shared" si="32"/>
        <v>0</v>
      </c>
      <c r="D1257">
        <f t="shared" si="33"/>
        <v>2024</v>
      </c>
    </row>
    <row r="1258" spans="1:4" x14ac:dyDescent="0.2">
      <c r="A1258" s="5">
        <v>45453</v>
      </c>
      <c r="B1258">
        <f>IF(COUNTIFS('Registro de Viajes'!$B$5:$B$34, "&lt;="&amp;A1258, 'Registro de Viajes'!$C$5:$C$34, "&gt;="&amp;A1258)&gt;0, 1, 0)</f>
        <v>0</v>
      </c>
      <c r="C1258">
        <f t="shared" si="32"/>
        <v>0</v>
      </c>
      <c r="D1258">
        <f t="shared" si="33"/>
        <v>2024</v>
      </c>
    </row>
    <row r="1259" spans="1:4" x14ac:dyDescent="0.2">
      <c r="A1259" s="5">
        <v>45454</v>
      </c>
      <c r="B1259">
        <f>IF(COUNTIFS('Registro de Viajes'!$B$5:$B$34, "&lt;="&amp;A1259, 'Registro de Viajes'!$C$5:$C$34, "&gt;="&amp;A1259)&gt;0, 1, 0)</f>
        <v>0</v>
      </c>
      <c r="C1259">
        <f t="shared" si="32"/>
        <v>0</v>
      </c>
      <c r="D1259">
        <f t="shared" si="33"/>
        <v>2024</v>
      </c>
    </row>
    <row r="1260" spans="1:4" x14ac:dyDescent="0.2">
      <c r="A1260" s="5">
        <v>45455</v>
      </c>
      <c r="B1260">
        <f>IF(COUNTIFS('Registro de Viajes'!$B$5:$B$34, "&lt;="&amp;A1260, 'Registro de Viajes'!$C$5:$C$34, "&gt;="&amp;A1260)&gt;0, 1, 0)</f>
        <v>0</v>
      </c>
      <c r="C1260">
        <f t="shared" si="32"/>
        <v>0</v>
      </c>
      <c r="D1260">
        <f t="shared" si="33"/>
        <v>2024</v>
      </c>
    </row>
    <row r="1261" spans="1:4" x14ac:dyDescent="0.2">
      <c r="A1261" s="5">
        <v>45456</v>
      </c>
      <c r="B1261">
        <f>IF(COUNTIFS('Registro de Viajes'!$B$5:$B$34, "&lt;="&amp;A1261, 'Registro de Viajes'!$C$5:$C$34, "&gt;="&amp;A1261)&gt;0, 1, 0)</f>
        <v>0</v>
      </c>
      <c r="C1261">
        <f t="shared" si="32"/>
        <v>0</v>
      </c>
      <c r="D1261">
        <f t="shared" si="33"/>
        <v>2024</v>
      </c>
    </row>
    <row r="1262" spans="1:4" x14ac:dyDescent="0.2">
      <c r="A1262" s="5">
        <v>45457</v>
      </c>
      <c r="B1262">
        <f>IF(COUNTIFS('Registro de Viajes'!$B$5:$B$34, "&lt;="&amp;A1262, 'Registro de Viajes'!$C$5:$C$34, "&gt;="&amp;A1262)&gt;0, 1, 0)</f>
        <v>0</v>
      </c>
      <c r="C1262">
        <f t="shared" ref="C1262:C1325" si="34">SUM(B898:B1262)</f>
        <v>0</v>
      </c>
      <c r="D1262">
        <f t="shared" si="33"/>
        <v>2024</v>
      </c>
    </row>
    <row r="1263" spans="1:4" x14ac:dyDescent="0.2">
      <c r="A1263" s="5">
        <v>45458</v>
      </c>
      <c r="B1263">
        <f>IF(COUNTIFS('Registro de Viajes'!$B$5:$B$34, "&lt;="&amp;A1263, 'Registro de Viajes'!$C$5:$C$34, "&gt;="&amp;A1263)&gt;0, 1, 0)</f>
        <v>0</v>
      </c>
      <c r="C1263">
        <f t="shared" si="34"/>
        <v>0</v>
      </c>
      <c r="D1263">
        <f t="shared" si="33"/>
        <v>2024</v>
      </c>
    </row>
    <row r="1264" spans="1:4" x14ac:dyDescent="0.2">
      <c r="A1264" s="5">
        <v>45459</v>
      </c>
      <c r="B1264">
        <f>IF(COUNTIFS('Registro de Viajes'!$B$5:$B$34, "&lt;="&amp;A1264, 'Registro de Viajes'!$C$5:$C$34, "&gt;="&amp;A1264)&gt;0, 1, 0)</f>
        <v>0</v>
      </c>
      <c r="C1264">
        <f t="shared" si="34"/>
        <v>0</v>
      </c>
      <c r="D1264">
        <f t="shared" si="33"/>
        <v>2024</v>
      </c>
    </row>
    <row r="1265" spans="1:4" x14ac:dyDescent="0.2">
      <c r="A1265" s="5">
        <v>45460</v>
      </c>
      <c r="B1265">
        <f>IF(COUNTIFS('Registro de Viajes'!$B$5:$B$34, "&lt;="&amp;A1265, 'Registro de Viajes'!$C$5:$C$34, "&gt;="&amp;A1265)&gt;0, 1, 0)</f>
        <v>0</v>
      </c>
      <c r="C1265">
        <f t="shared" si="34"/>
        <v>0</v>
      </c>
      <c r="D1265">
        <f t="shared" si="33"/>
        <v>2024</v>
      </c>
    </row>
    <row r="1266" spans="1:4" x14ac:dyDescent="0.2">
      <c r="A1266" s="5">
        <v>45461</v>
      </c>
      <c r="B1266">
        <f>IF(COUNTIFS('Registro de Viajes'!$B$5:$B$34, "&lt;="&amp;A1266, 'Registro de Viajes'!$C$5:$C$34, "&gt;="&amp;A1266)&gt;0, 1, 0)</f>
        <v>0</v>
      </c>
      <c r="C1266">
        <f t="shared" si="34"/>
        <v>0</v>
      </c>
      <c r="D1266">
        <f t="shared" si="33"/>
        <v>2024</v>
      </c>
    </row>
    <row r="1267" spans="1:4" x14ac:dyDescent="0.2">
      <c r="A1267" s="5">
        <v>45462</v>
      </c>
      <c r="B1267">
        <f>IF(COUNTIFS('Registro de Viajes'!$B$5:$B$34, "&lt;="&amp;A1267, 'Registro de Viajes'!$C$5:$C$34, "&gt;="&amp;A1267)&gt;0, 1, 0)</f>
        <v>0</v>
      </c>
      <c r="C1267">
        <f t="shared" si="34"/>
        <v>0</v>
      </c>
      <c r="D1267">
        <f t="shared" si="33"/>
        <v>2024</v>
      </c>
    </row>
    <row r="1268" spans="1:4" x14ac:dyDescent="0.2">
      <c r="A1268" s="5">
        <v>45463</v>
      </c>
      <c r="B1268">
        <f>IF(COUNTIFS('Registro de Viajes'!$B$5:$B$34, "&lt;="&amp;A1268, 'Registro de Viajes'!$C$5:$C$34, "&gt;="&amp;A1268)&gt;0, 1, 0)</f>
        <v>0</v>
      </c>
      <c r="C1268">
        <f t="shared" si="34"/>
        <v>0</v>
      </c>
      <c r="D1268">
        <f t="shared" si="33"/>
        <v>2024</v>
      </c>
    </row>
    <row r="1269" spans="1:4" x14ac:dyDescent="0.2">
      <c r="A1269" s="5">
        <v>45464</v>
      </c>
      <c r="B1269">
        <f>IF(COUNTIFS('Registro de Viajes'!$B$5:$B$34, "&lt;="&amp;A1269, 'Registro de Viajes'!$C$5:$C$34, "&gt;="&amp;A1269)&gt;0, 1, 0)</f>
        <v>0</v>
      </c>
      <c r="C1269">
        <f t="shared" si="34"/>
        <v>0</v>
      </c>
      <c r="D1269">
        <f t="shared" si="33"/>
        <v>2024</v>
      </c>
    </row>
    <row r="1270" spans="1:4" x14ac:dyDescent="0.2">
      <c r="A1270" s="5">
        <v>45465</v>
      </c>
      <c r="B1270">
        <f>IF(COUNTIFS('Registro de Viajes'!$B$5:$B$34, "&lt;="&amp;A1270, 'Registro de Viajes'!$C$5:$C$34, "&gt;="&amp;A1270)&gt;0, 1, 0)</f>
        <v>0</v>
      </c>
      <c r="C1270">
        <f t="shared" si="34"/>
        <v>0</v>
      </c>
      <c r="D1270">
        <f t="shared" si="33"/>
        <v>2024</v>
      </c>
    </row>
    <row r="1271" spans="1:4" x14ac:dyDescent="0.2">
      <c r="A1271" s="5">
        <v>45466</v>
      </c>
      <c r="B1271">
        <f>IF(COUNTIFS('Registro de Viajes'!$B$5:$B$34, "&lt;="&amp;A1271, 'Registro de Viajes'!$C$5:$C$34, "&gt;="&amp;A1271)&gt;0, 1, 0)</f>
        <v>0</v>
      </c>
      <c r="C1271">
        <f t="shared" si="34"/>
        <v>0</v>
      </c>
      <c r="D1271">
        <f t="shared" si="33"/>
        <v>2024</v>
      </c>
    </row>
    <row r="1272" spans="1:4" x14ac:dyDescent="0.2">
      <c r="A1272" s="5">
        <v>45467</v>
      </c>
      <c r="B1272">
        <f>IF(COUNTIFS('Registro de Viajes'!$B$5:$B$34, "&lt;="&amp;A1272, 'Registro de Viajes'!$C$5:$C$34, "&gt;="&amp;A1272)&gt;0, 1, 0)</f>
        <v>0</v>
      </c>
      <c r="C1272">
        <f t="shared" si="34"/>
        <v>0</v>
      </c>
      <c r="D1272">
        <f t="shared" si="33"/>
        <v>2024</v>
      </c>
    </row>
    <row r="1273" spans="1:4" x14ac:dyDescent="0.2">
      <c r="A1273" s="5">
        <v>45468</v>
      </c>
      <c r="B1273">
        <f>IF(COUNTIFS('Registro de Viajes'!$B$5:$B$34, "&lt;="&amp;A1273, 'Registro de Viajes'!$C$5:$C$34, "&gt;="&amp;A1273)&gt;0, 1, 0)</f>
        <v>0</v>
      </c>
      <c r="C1273">
        <f t="shared" si="34"/>
        <v>0</v>
      </c>
      <c r="D1273">
        <f t="shared" si="33"/>
        <v>2024</v>
      </c>
    </row>
    <row r="1274" spans="1:4" x14ac:dyDescent="0.2">
      <c r="A1274" s="5">
        <v>45469</v>
      </c>
      <c r="B1274">
        <f>IF(COUNTIFS('Registro de Viajes'!$B$5:$B$34, "&lt;="&amp;A1274, 'Registro de Viajes'!$C$5:$C$34, "&gt;="&amp;A1274)&gt;0, 1, 0)</f>
        <v>0</v>
      </c>
      <c r="C1274">
        <f t="shared" si="34"/>
        <v>0</v>
      </c>
      <c r="D1274">
        <f t="shared" si="33"/>
        <v>2024</v>
      </c>
    </row>
    <row r="1275" spans="1:4" x14ac:dyDescent="0.2">
      <c r="A1275" s="5">
        <v>45470</v>
      </c>
      <c r="B1275">
        <f>IF(COUNTIFS('Registro de Viajes'!$B$5:$B$34, "&lt;="&amp;A1275, 'Registro de Viajes'!$C$5:$C$34, "&gt;="&amp;A1275)&gt;0, 1, 0)</f>
        <v>0</v>
      </c>
      <c r="C1275">
        <f t="shared" si="34"/>
        <v>0</v>
      </c>
      <c r="D1275">
        <f t="shared" si="33"/>
        <v>2024</v>
      </c>
    </row>
    <row r="1276" spans="1:4" x14ac:dyDescent="0.2">
      <c r="A1276" s="5">
        <v>45471</v>
      </c>
      <c r="B1276">
        <f>IF(COUNTIFS('Registro de Viajes'!$B$5:$B$34, "&lt;="&amp;A1276, 'Registro de Viajes'!$C$5:$C$34, "&gt;="&amp;A1276)&gt;0, 1, 0)</f>
        <v>0</v>
      </c>
      <c r="C1276">
        <f t="shared" si="34"/>
        <v>0</v>
      </c>
      <c r="D1276">
        <f t="shared" si="33"/>
        <v>2024</v>
      </c>
    </row>
    <row r="1277" spans="1:4" x14ac:dyDescent="0.2">
      <c r="A1277" s="5">
        <v>45472</v>
      </c>
      <c r="B1277">
        <f>IF(COUNTIFS('Registro de Viajes'!$B$5:$B$34, "&lt;="&amp;A1277, 'Registro de Viajes'!$C$5:$C$34, "&gt;="&amp;A1277)&gt;0, 1, 0)</f>
        <v>0</v>
      </c>
      <c r="C1277">
        <f t="shared" si="34"/>
        <v>0</v>
      </c>
      <c r="D1277">
        <f t="shared" si="33"/>
        <v>2024</v>
      </c>
    </row>
    <row r="1278" spans="1:4" x14ac:dyDescent="0.2">
      <c r="A1278" s="5">
        <v>45473</v>
      </c>
      <c r="B1278">
        <f>IF(COUNTIFS('Registro de Viajes'!$B$5:$B$34, "&lt;="&amp;A1278, 'Registro de Viajes'!$C$5:$C$34, "&gt;="&amp;A1278)&gt;0, 1, 0)</f>
        <v>0</v>
      </c>
      <c r="C1278">
        <f t="shared" si="34"/>
        <v>0</v>
      </c>
      <c r="D1278">
        <f t="shared" si="33"/>
        <v>2024</v>
      </c>
    </row>
    <row r="1279" spans="1:4" x14ac:dyDescent="0.2">
      <c r="A1279" s="5">
        <v>45474</v>
      </c>
      <c r="B1279">
        <f>IF(COUNTIFS('Registro de Viajes'!$B$5:$B$34, "&lt;="&amp;A1279, 'Registro de Viajes'!$C$5:$C$34, "&gt;="&amp;A1279)&gt;0, 1, 0)</f>
        <v>0</v>
      </c>
      <c r="C1279">
        <f t="shared" si="34"/>
        <v>0</v>
      </c>
      <c r="D1279">
        <f t="shared" si="33"/>
        <v>2024</v>
      </c>
    </row>
    <row r="1280" spans="1:4" x14ac:dyDescent="0.2">
      <c r="A1280" s="5">
        <v>45475</v>
      </c>
      <c r="B1280">
        <f>IF(COUNTIFS('Registro de Viajes'!$B$5:$B$34, "&lt;="&amp;A1280, 'Registro de Viajes'!$C$5:$C$34, "&gt;="&amp;A1280)&gt;0, 1, 0)</f>
        <v>0</v>
      </c>
      <c r="C1280">
        <f t="shared" si="34"/>
        <v>0</v>
      </c>
      <c r="D1280">
        <f t="shared" si="33"/>
        <v>2024</v>
      </c>
    </row>
    <row r="1281" spans="1:4" x14ac:dyDescent="0.2">
      <c r="A1281" s="5">
        <v>45476</v>
      </c>
      <c r="B1281">
        <f>IF(COUNTIFS('Registro de Viajes'!$B$5:$B$34, "&lt;="&amp;A1281, 'Registro de Viajes'!$C$5:$C$34, "&gt;="&amp;A1281)&gt;0, 1, 0)</f>
        <v>0</v>
      </c>
      <c r="C1281">
        <f t="shared" si="34"/>
        <v>0</v>
      </c>
      <c r="D1281">
        <f t="shared" si="33"/>
        <v>2024</v>
      </c>
    </row>
    <row r="1282" spans="1:4" x14ac:dyDescent="0.2">
      <c r="A1282" s="5">
        <v>45477</v>
      </c>
      <c r="B1282">
        <f>IF(COUNTIFS('Registro de Viajes'!$B$5:$B$34, "&lt;="&amp;A1282, 'Registro de Viajes'!$C$5:$C$34, "&gt;="&amp;A1282)&gt;0, 1, 0)</f>
        <v>0</v>
      </c>
      <c r="C1282">
        <f t="shared" si="34"/>
        <v>0</v>
      </c>
      <c r="D1282">
        <f t="shared" ref="D1282:D1345" si="35">YEAR(A1282)</f>
        <v>2024</v>
      </c>
    </row>
    <row r="1283" spans="1:4" x14ac:dyDescent="0.2">
      <c r="A1283" s="5">
        <v>45478</v>
      </c>
      <c r="B1283">
        <f>IF(COUNTIFS('Registro de Viajes'!$B$5:$B$34, "&lt;="&amp;A1283, 'Registro de Viajes'!$C$5:$C$34, "&gt;="&amp;A1283)&gt;0, 1, 0)</f>
        <v>0</v>
      </c>
      <c r="C1283">
        <f t="shared" si="34"/>
        <v>0</v>
      </c>
      <c r="D1283">
        <f t="shared" si="35"/>
        <v>2024</v>
      </c>
    </row>
    <row r="1284" spans="1:4" x14ac:dyDescent="0.2">
      <c r="A1284" s="5">
        <v>45479</v>
      </c>
      <c r="B1284">
        <f>IF(COUNTIFS('Registro de Viajes'!$B$5:$B$34, "&lt;="&amp;A1284, 'Registro de Viajes'!$C$5:$C$34, "&gt;="&amp;A1284)&gt;0, 1, 0)</f>
        <v>0</v>
      </c>
      <c r="C1284">
        <f t="shared" si="34"/>
        <v>0</v>
      </c>
      <c r="D1284">
        <f t="shared" si="35"/>
        <v>2024</v>
      </c>
    </row>
    <row r="1285" spans="1:4" x14ac:dyDescent="0.2">
      <c r="A1285" s="5">
        <v>45480</v>
      </c>
      <c r="B1285">
        <f>IF(COUNTIFS('Registro de Viajes'!$B$5:$B$34, "&lt;="&amp;A1285, 'Registro de Viajes'!$C$5:$C$34, "&gt;="&amp;A1285)&gt;0, 1, 0)</f>
        <v>0</v>
      </c>
      <c r="C1285">
        <f t="shared" si="34"/>
        <v>0</v>
      </c>
      <c r="D1285">
        <f t="shared" si="35"/>
        <v>2024</v>
      </c>
    </row>
    <row r="1286" spans="1:4" x14ac:dyDescent="0.2">
      <c r="A1286" s="5">
        <v>45481</v>
      </c>
      <c r="B1286">
        <f>IF(COUNTIFS('Registro de Viajes'!$B$5:$B$34, "&lt;="&amp;A1286, 'Registro de Viajes'!$C$5:$C$34, "&gt;="&amp;A1286)&gt;0, 1, 0)</f>
        <v>0</v>
      </c>
      <c r="C1286">
        <f t="shared" si="34"/>
        <v>0</v>
      </c>
      <c r="D1286">
        <f t="shared" si="35"/>
        <v>2024</v>
      </c>
    </row>
    <row r="1287" spans="1:4" x14ac:dyDescent="0.2">
      <c r="A1287" s="5">
        <v>45482</v>
      </c>
      <c r="B1287">
        <f>IF(COUNTIFS('Registro de Viajes'!$B$5:$B$34, "&lt;="&amp;A1287, 'Registro de Viajes'!$C$5:$C$34, "&gt;="&amp;A1287)&gt;0, 1, 0)</f>
        <v>0</v>
      </c>
      <c r="C1287">
        <f t="shared" si="34"/>
        <v>0</v>
      </c>
      <c r="D1287">
        <f t="shared" si="35"/>
        <v>2024</v>
      </c>
    </row>
    <row r="1288" spans="1:4" x14ac:dyDescent="0.2">
      <c r="A1288" s="5">
        <v>45483</v>
      </c>
      <c r="B1288">
        <f>IF(COUNTIFS('Registro de Viajes'!$B$5:$B$34, "&lt;="&amp;A1288, 'Registro de Viajes'!$C$5:$C$34, "&gt;="&amp;A1288)&gt;0, 1, 0)</f>
        <v>0</v>
      </c>
      <c r="C1288">
        <f t="shared" si="34"/>
        <v>0</v>
      </c>
      <c r="D1288">
        <f t="shared" si="35"/>
        <v>2024</v>
      </c>
    </row>
    <row r="1289" spans="1:4" x14ac:dyDescent="0.2">
      <c r="A1289" s="5">
        <v>45484</v>
      </c>
      <c r="B1289">
        <f>IF(COUNTIFS('Registro de Viajes'!$B$5:$B$34, "&lt;="&amp;A1289, 'Registro de Viajes'!$C$5:$C$34, "&gt;="&amp;A1289)&gt;0, 1, 0)</f>
        <v>0</v>
      </c>
      <c r="C1289">
        <f t="shared" si="34"/>
        <v>0</v>
      </c>
      <c r="D1289">
        <f t="shared" si="35"/>
        <v>2024</v>
      </c>
    </row>
    <row r="1290" spans="1:4" x14ac:dyDescent="0.2">
      <c r="A1290" s="5">
        <v>45485</v>
      </c>
      <c r="B1290">
        <f>IF(COUNTIFS('Registro de Viajes'!$B$5:$B$34, "&lt;="&amp;A1290, 'Registro de Viajes'!$C$5:$C$34, "&gt;="&amp;A1290)&gt;0, 1, 0)</f>
        <v>0</v>
      </c>
      <c r="C1290">
        <f t="shared" si="34"/>
        <v>0</v>
      </c>
      <c r="D1290">
        <f t="shared" si="35"/>
        <v>2024</v>
      </c>
    </row>
    <row r="1291" spans="1:4" x14ac:dyDescent="0.2">
      <c r="A1291" s="5">
        <v>45486</v>
      </c>
      <c r="B1291">
        <f>IF(COUNTIFS('Registro de Viajes'!$B$5:$B$34, "&lt;="&amp;A1291, 'Registro de Viajes'!$C$5:$C$34, "&gt;="&amp;A1291)&gt;0, 1, 0)</f>
        <v>0</v>
      </c>
      <c r="C1291">
        <f t="shared" si="34"/>
        <v>0</v>
      </c>
      <c r="D1291">
        <f t="shared" si="35"/>
        <v>2024</v>
      </c>
    </row>
    <row r="1292" spans="1:4" x14ac:dyDescent="0.2">
      <c r="A1292" s="5">
        <v>45487</v>
      </c>
      <c r="B1292">
        <f>IF(COUNTIFS('Registro de Viajes'!$B$5:$B$34, "&lt;="&amp;A1292, 'Registro de Viajes'!$C$5:$C$34, "&gt;="&amp;A1292)&gt;0, 1, 0)</f>
        <v>0</v>
      </c>
      <c r="C1292">
        <f t="shared" si="34"/>
        <v>0</v>
      </c>
      <c r="D1292">
        <f t="shared" si="35"/>
        <v>2024</v>
      </c>
    </row>
    <row r="1293" spans="1:4" x14ac:dyDescent="0.2">
      <c r="A1293" s="5">
        <v>45488</v>
      </c>
      <c r="B1293">
        <f>IF(COUNTIFS('Registro de Viajes'!$B$5:$B$34, "&lt;="&amp;A1293, 'Registro de Viajes'!$C$5:$C$34, "&gt;="&amp;A1293)&gt;0, 1, 0)</f>
        <v>0</v>
      </c>
      <c r="C1293">
        <f t="shared" si="34"/>
        <v>0</v>
      </c>
      <c r="D1293">
        <f t="shared" si="35"/>
        <v>2024</v>
      </c>
    </row>
    <row r="1294" spans="1:4" x14ac:dyDescent="0.2">
      <c r="A1294" s="5">
        <v>45489</v>
      </c>
      <c r="B1294">
        <f>IF(COUNTIFS('Registro de Viajes'!$B$5:$B$34, "&lt;="&amp;A1294, 'Registro de Viajes'!$C$5:$C$34, "&gt;="&amp;A1294)&gt;0, 1, 0)</f>
        <v>0</v>
      </c>
      <c r="C1294">
        <f t="shared" si="34"/>
        <v>0</v>
      </c>
      <c r="D1294">
        <f t="shared" si="35"/>
        <v>2024</v>
      </c>
    </row>
    <row r="1295" spans="1:4" x14ac:dyDescent="0.2">
      <c r="A1295" s="5">
        <v>45490</v>
      </c>
      <c r="B1295">
        <f>IF(COUNTIFS('Registro de Viajes'!$B$5:$B$34, "&lt;="&amp;A1295, 'Registro de Viajes'!$C$5:$C$34, "&gt;="&amp;A1295)&gt;0, 1, 0)</f>
        <v>0</v>
      </c>
      <c r="C1295">
        <f t="shared" si="34"/>
        <v>0</v>
      </c>
      <c r="D1295">
        <f t="shared" si="35"/>
        <v>2024</v>
      </c>
    </row>
    <row r="1296" spans="1:4" x14ac:dyDescent="0.2">
      <c r="A1296" s="5">
        <v>45491</v>
      </c>
      <c r="B1296">
        <f>IF(COUNTIFS('Registro de Viajes'!$B$5:$B$34, "&lt;="&amp;A1296, 'Registro de Viajes'!$C$5:$C$34, "&gt;="&amp;A1296)&gt;0, 1, 0)</f>
        <v>0</v>
      </c>
      <c r="C1296">
        <f t="shared" si="34"/>
        <v>0</v>
      </c>
      <c r="D1296">
        <f t="shared" si="35"/>
        <v>2024</v>
      </c>
    </row>
    <row r="1297" spans="1:4" x14ac:dyDescent="0.2">
      <c r="A1297" s="5">
        <v>45492</v>
      </c>
      <c r="B1297">
        <f>IF(COUNTIFS('Registro de Viajes'!$B$5:$B$34, "&lt;="&amp;A1297, 'Registro de Viajes'!$C$5:$C$34, "&gt;="&amp;A1297)&gt;0, 1, 0)</f>
        <v>0</v>
      </c>
      <c r="C1297">
        <f t="shared" si="34"/>
        <v>0</v>
      </c>
      <c r="D1297">
        <f t="shared" si="35"/>
        <v>2024</v>
      </c>
    </row>
    <row r="1298" spans="1:4" x14ac:dyDescent="0.2">
      <c r="A1298" s="5">
        <v>45493</v>
      </c>
      <c r="B1298">
        <f>IF(COUNTIFS('Registro de Viajes'!$B$5:$B$34, "&lt;="&amp;A1298, 'Registro de Viajes'!$C$5:$C$34, "&gt;="&amp;A1298)&gt;0, 1, 0)</f>
        <v>0</v>
      </c>
      <c r="C1298">
        <f t="shared" si="34"/>
        <v>0</v>
      </c>
      <c r="D1298">
        <f t="shared" si="35"/>
        <v>2024</v>
      </c>
    </row>
    <row r="1299" spans="1:4" x14ac:dyDescent="0.2">
      <c r="A1299" s="5">
        <v>45494</v>
      </c>
      <c r="B1299">
        <f>IF(COUNTIFS('Registro de Viajes'!$B$5:$B$34, "&lt;="&amp;A1299, 'Registro de Viajes'!$C$5:$C$34, "&gt;="&amp;A1299)&gt;0, 1, 0)</f>
        <v>0</v>
      </c>
      <c r="C1299">
        <f t="shared" si="34"/>
        <v>0</v>
      </c>
      <c r="D1299">
        <f t="shared" si="35"/>
        <v>2024</v>
      </c>
    </row>
    <row r="1300" spans="1:4" x14ac:dyDescent="0.2">
      <c r="A1300" s="5">
        <v>45495</v>
      </c>
      <c r="B1300">
        <f>IF(COUNTIFS('Registro de Viajes'!$B$5:$B$34, "&lt;="&amp;A1300, 'Registro de Viajes'!$C$5:$C$34, "&gt;="&amp;A1300)&gt;0, 1, 0)</f>
        <v>0</v>
      </c>
      <c r="C1300">
        <f t="shared" si="34"/>
        <v>0</v>
      </c>
      <c r="D1300">
        <f t="shared" si="35"/>
        <v>2024</v>
      </c>
    </row>
    <row r="1301" spans="1:4" x14ac:dyDescent="0.2">
      <c r="A1301" s="5">
        <v>45496</v>
      </c>
      <c r="B1301">
        <f>IF(COUNTIFS('Registro de Viajes'!$B$5:$B$34, "&lt;="&amp;A1301, 'Registro de Viajes'!$C$5:$C$34, "&gt;="&amp;A1301)&gt;0, 1, 0)</f>
        <v>0</v>
      </c>
      <c r="C1301">
        <f t="shared" si="34"/>
        <v>0</v>
      </c>
      <c r="D1301">
        <f t="shared" si="35"/>
        <v>2024</v>
      </c>
    </row>
    <row r="1302" spans="1:4" x14ac:dyDescent="0.2">
      <c r="A1302" s="5">
        <v>45497</v>
      </c>
      <c r="B1302">
        <f>IF(COUNTIFS('Registro de Viajes'!$B$5:$B$34, "&lt;="&amp;A1302, 'Registro de Viajes'!$C$5:$C$34, "&gt;="&amp;A1302)&gt;0, 1, 0)</f>
        <v>0</v>
      </c>
      <c r="C1302">
        <f t="shared" si="34"/>
        <v>0</v>
      </c>
      <c r="D1302">
        <f t="shared" si="35"/>
        <v>2024</v>
      </c>
    </row>
    <row r="1303" spans="1:4" x14ac:dyDescent="0.2">
      <c r="A1303" s="5">
        <v>45498</v>
      </c>
      <c r="B1303">
        <f>IF(COUNTIFS('Registro de Viajes'!$B$5:$B$34, "&lt;="&amp;A1303, 'Registro de Viajes'!$C$5:$C$34, "&gt;="&amp;A1303)&gt;0, 1, 0)</f>
        <v>0</v>
      </c>
      <c r="C1303">
        <f t="shared" si="34"/>
        <v>0</v>
      </c>
      <c r="D1303">
        <f t="shared" si="35"/>
        <v>2024</v>
      </c>
    </row>
    <row r="1304" spans="1:4" x14ac:dyDescent="0.2">
      <c r="A1304" s="5">
        <v>45499</v>
      </c>
      <c r="B1304">
        <f>IF(COUNTIFS('Registro de Viajes'!$B$5:$B$34, "&lt;="&amp;A1304, 'Registro de Viajes'!$C$5:$C$34, "&gt;="&amp;A1304)&gt;0, 1, 0)</f>
        <v>0</v>
      </c>
      <c r="C1304">
        <f t="shared" si="34"/>
        <v>0</v>
      </c>
      <c r="D1304">
        <f t="shared" si="35"/>
        <v>2024</v>
      </c>
    </row>
    <row r="1305" spans="1:4" x14ac:dyDescent="0.2">
      <c r="A1305" s="5">
        <v>45500</v>
      </c>
      <c r="B1305">
        <f>IF(COUNTIFS('Registro de Viajes'!$B$5:$B$34, "&lt;="&amp;A1305, 'Registro de Viajes'!$C$5:$C$34, "&gt;="&amp;A1305)&gt;0, 1, 0)</f>
        <v>0</v>
      </c>
      <c r="C1305">
        <f t="shared" si="34"/>
        <v>0</v>
      </c>
      <c r="D1305">
        <f t="shared" si="35"/>
        <v>2024</v>
      </c>
    </row>
    <row r="1306" spans="1:4" x14ac:dyDescent="0.2">
      <c r="A1306" s="5">
        <v>45501</v>
      </c>
      <c r="B1306">
        <f>IF(COUNTIFS('Registro de Viajes'!$B$5:$B$34, "&lt;="&amp;A1306, 'Registro de Viajes'!$C$5:$C$34, "&gt;="&amp;A1306)&gt;0, 1, 0)</f>
        <v>0</v>
      </c>
      <c r="C1306">
        <f t="shared" si="34"/>
        <v>0</v>
      </c>
      <c r="D1306">
        <f t="shared" si="35"/>
        <v>2024</v>
      </c>
    </row>
    <row r="1307" spans="1:4" x14ac:dyDescent="0.2">
      <c r="A1307" s="5">
        <v>45502</v>
      </c>
      <c r="B1307">
        <f>IF(COUNTIFS('Registro de Viajes'!$B$5:$B$34, "&lt;="&amp;A1307, 'Registro de Viajes'!$C$5:$C$34, "&gt;="&amp;A1307)&gt;0, 1, 0)</f>
        <v>0</v>
      </c>
      <c r="C1307">
        <f t="shared" si="34"/>
        <v>0</v>
      </c>
      <c r="D1307">
        <f t="shared" si="35"/>
        <v>2024</v>
      </c>
    </row>
    <row r="1308" spans="1:4" x14ac:dyDescent="0.2">
      <c r="A1308" s="5">
        <v>45503</v>
      </c>
      <c r="B1308">
        <f>IF(COUNTIFS('Registro de Viajes'!$B$5:$B$34, "&lt;="&amp;A1308, 'Registro de Viajes'!$C$5:$C$34, "&gt;="&amp;A1308)&gt;0, 1, 0)</f>
        <v>0</v>
      </c>
      <c r="C1308">
        <f t="shared" si="34"/>
        <v>0</v>
      </c>
      <c r="D1308">
        <f t="shared" si="35"/>
        <v>2024</v>
      </c>
    </row>
    <row r="1309" spans="1:4" x14ac:dyDescent="0.2">
      <c r="A1309" s="5">
        <v>45504</v>
      </c>
      <c r="B1309">
        <f>IF(COUNTIFS('Registro de Viajes'!$B$5:$B$34, "&lt;="&amp;A1309, 'Registro de Viajes'!$C$5:$C$34, "&gt;="&amp;A1309)&gt;0, 1, 0)</f>
        <v>0</v>
      </c>
      <c r="C1309">
        <f t="shared" si="34"/>
        <v>0</v>
      </c>
      <c r="D1309">
        <f t="shared" si="35"/>
        <v>2024</v>
      </c>
    </row>
    <row r="1310" spans="1:4" x14ac:dyDescent="0.2">
      <c r="A1310" s="5">
        <v>45505</v>
      </c>
      <c r="B1310">
        <f>IF(COUNTIFS('Registro de Viajes'!$B$5:$B$34, "&lt;="&amp;A1310, 'Registro de Viajes'!$C$5:$C$34, "&gt;="&amp;A1310)&gt;0, 1, 0)</f>
        <v>0</v>
      </c>
      <c r="C1310">
        <f t="shared" si="34"/>
        <v>0</v>
      </c>
      <c r="D1310">
        <f t="shared" si="35"/>
        <v>2024</v>
      </c>
    </row>
    <row r="1311" spans="1:4" x14ac:dyDescent="0.2">
      <c r="A1311" s="5">
        <v>45506</v>
      </c>
      <c r="B1311">
        <f>IF(COUNTIFS('Registro de Viajes'!$B$5:$B$34, "&lt;="&amp;A1311, 'Registro de Viajes'!$C$5:$C$34, "&gt;="&amp;A1311)&gt;0, 1, 0)</f>
        <v>0</v>
      </c>
      <c r="C1311">
        <f t="shared" si="34"/>
        <v>0</v>
      </c>
      <c r="D1311">
        <f t="shared" si="35"/>
        <v>2024</v>
      </c>
    </row>
    <row r="1312" spans="1:4" x14ac:dyDescent="0.2">
      <c r="A1312" s="5">
        <v>45507</v>
      </c>
      <c r="B1312">
        <f>IF(COUNTIFS('Registro de Viajes'!$B$5:$B$34, "&lt;="&amp;A1312, 'Registro de Viajes'!$C$5:$C$34, "&gt;="&amp;A1312)&gt;0, 1, 0)</f>
        <v>0</v>
      </c>
      <c r="C1312">
        <f t="shared" si="34"/>
        <v>0</v>
      </c>
      <c r="D1312">
        <f t="shared" si="35"/>
        <v>2024</v>
      </c>
    </row>
    <row r="1313" spans="1:4" x14ac:dyDescent="0.2">
      <c r="A1313" s="5">
        <v>45508</v>
      </c>
      <c r="B1313">
        <f>IF(COUNTIFS('Registro de Viajes'!$B$5:$B$34, "&lt;="&amp;A1313, 'Registro de Viajes'!$C$5:$C$34, "&gt;="&amp;A1313)&gt;0, 1, 0)</f>
        <v>0</v>
      </c>
      <c r="C1313">
        <f t="shared" si="34"/>
        <v>0</v>
      </c>
      <c r="D1313">
        <f t="shared" si="35"/>
        <v>2024</v>
      </c>
    </row>
    <row r="1314" spans="1:4" x14ac:dyDescent="0.2">
      <c r="A1314" s="5">
        <v>45509</v>
      </c>
      <c r="B1314">
        <f>IF(COUNTIFS('Registro de Viajes'!$B$5:$B$34, "&lt;="&amp;A1314, 'Registro de Viajes'!$C$5:$C$34, "&gt;="&amp;A1314)&gt;0, 1, 0)</f>
        <v>0</v>
      </c>
      <c r="C1314">
        <f t="shared" si="34"/>
        <v>0</v>
      </c>
      <c r="D1314">
        <f t="shared" si="35"/>
        <v>2024</v>
      </c>
    </row>
    <row r="1315" spans="1:4" x14ac:dyDescent="0.2">
      <c r="A1315" s="5">
        <v>45510</v>
      </c>
      <c r="B1315">
        <f>IF(COUNTIFS('Registro de Viajes'!$B$5:$B$34, "&lt;="&amp;A1315, 'Registro de Viajes'!$C$5:$C$34, "&gt;="&amp;A1315)&gt;0, 1, 0)</f>
        <v>0</v>
      </c>
      <c r="C1315">
        <f t="shared" si="34"/>
        <v>0</v>
      </c>
      <c r="D1315">
        <f t="shared" si="35"/>
        <v>2024</v>
      </c>
    </row>
    <row r="1316" spans="1:4" x14ac:dyDescent="0.2">
      <c r="A1316" s="5">
        <v>45511</v>
      </c>
      <c r="B1316">
        <f>IF(COUNTIFS('Registro de Viajes'!$B$5:$B$34, "&lt;="&amp;A1316, 'Registro de Viajes'!$C$5:$C$34, "&gt;="&amp;A1316)&gt;0, 1, 0)</f>
        <v>0</v>
      </c>
      <c r="C1316">
        <f t="shared" si="34"/>
        <v>0</v>
      </c>
      <c r="D1316">
        <f t="shared" si="35"/>
        <v>2024</v>
      </c>
    </row>
    <row r="1317" spans="1:4" x14ac:dyDescent="0.2">
      <c r="A1317" s="5">
        <v>45512</v>
      </c>
      <c r="B1317">
        <f>IF(COUNTIFS('Registro de Viajes'!$B$5:$B$34, "&lt;="&amp;A1317, 'Registro de Viajes'!$C$5:$C$34, "&gt;="&amp;A1317)&gt;0, 1, 0)</f>
        <v>0</v>
      </c>
      <c r="C1317">
        <f t="shared" si="34"/>
        <v>0</v>
      </c>
      <c r="D1317">
        <f t="shared" si="35"/>
        <v>2024</v>
      </c>
    </row>
    <row r="1318" spans="1:4" x14ac:dyDescent="0.2">
      <c r="A1318" s="5">
        <v>45513</v>
      </c>
      <c r="B1318">
        <f>IF(COUNTIFS('Registro de Viajes'!$B$5:$B$34, "&lt;="&amp;A1318, 'Registro de Viajes'!$C$5:$C$34, "&gt;="&amp;A1318)&gt;0, 1, 0)</f>
        <v>0</v>
      </c>
      <c r="C1318">
        <f t="shared" si="34"/>
        <v>0</v>
      </c>
      <c r="D1318">
        <f t="shared" si="35"/>
        <v>2024</v>
      </c>
    </row>
    <row r="1319" spans="1:4" x14ac:dyDescent="0.2">
      <c r="A1319" s="5">
        <v>45514</v>
      </c>
      <c r="B1319">
        <f>IF(COUNTIFS('Registro de Viajes'!$B$5:$B$34, "&lt;="&amp;A1319, 'Registro de Viajes'!$C$5:$C$34, "&gt;="&amp;A1319)&gt;0, 1, 0)</f>
        <v>0</v>
      </c>
      <c r="C1319">
        <f t="shared" si="34"/>
        <v>0</v>
      </c>
      <c r="D1319">
        <f t="shared" si="35"/>
        <v>2024</v>
      </c>
    </row>
    <row r="1320" spans="1:4" x14ac:dyDescent="0.2">
      <c r="A1320" s="5">
        <v>45515</v>
      </c>
      <c r="B1320">
        <f>IF(COUNTIFS('Registro de Viajes'!$B$5:$B$34, "&lt;="&amp;A1320, 'Registro de Viajes'!$C$5:$C$34, "&gt;="&amp;A1320)&gt;0, 1, 0)</f>
        <v>0</v>
      </c>
      <c r="C1320">
        <f t="shared" si="34"/>
        <v>0</v>
      </c>
      <c r="D1320">
        <f t="shared" si="35"/>
        <v>2024</v>
      </c>
    </row>
    <row r="1321" spans="1:4" x14ac:dyDescent="0.2">
      <c r="A1321" s="5">
        <v>45516</v>
      </c>
      <c r="B1321">
        <f>IF(COUNTIFS('Registro de Viajes'!$B$5:$B$34, "&lt;="&amp;A1321, 'Registro de Viajes'!$C$5:$C$34, "&gt;="&amp;A1321)&gt;0, 1, 0)</f>
        <v>0</v>
      </c>
      <c r="C1321">
        <f t="shared" si="34"/>
        <v>0</v>
      </c>
      <c r="D1321">
        <f t="shared" si="35"/>
        <v>2024</v>
      </c>
    </row>
    <row r="1322" spans="1:4" x14ac:dyDescent="0.2">
      <c r="A1322" s="5">
        <v>45517</v>
      </c>
      <c r="B1322">
        <f>IF(COUNTIFS('Registro de Viajes'!$B$5:$B$34, "&lt;="&amp;A1322, 'Registro de Viajes'!$C$5:$C$34, "&gt;="&amp;A1322)&gt;0, 1, 0)</f>
        <v>0</v>
      </c>
      <c r="C1322">
        <f t="shared" si="34"/>
        <v>0</v>
      </c>
      <c r="D1322">
        <f t="shared" si="35"/>
        <v>2024</v>
      </c>
    </row>
    <row r="1323" spans="1:4" x14ac:dyDescent="0.2">
      <c r="A1323" s="5">
        <v>45518</v>
      </c>
      <c r="B1323">
        <f>IF(COUNTIFS('Registro de Viajes'!$B$5:$B$34, "&lt;="&amp;A1323, 'Registro de Viajes'!$C$5:$C$34, "&gt;="&amp;A1323)&gt;0, 1, 0)</f>
        <v>0</v>
      </c>
      <c r="C1323">
        <f t="shared" si="34"/>
        <v>0</v>
      </c>
      <c r="D1323">
        <f t="shared" si="35"/>
        <v>2024</v>
      </c>
    </row>
    <row r="1324" spans="1:4" x14ac:dyDescent="0.2">
      <c r="A1324" s="5">
        <v>45519</v>
      </c>
      <c r="B1324">
        <f>IF(COUNTIFS('Registro de Viajes'!$B$5:$B$34, "&lt;="&amp;A1324, 'Registro de Viajes'!$C$5:$C$34, "&gt;="&amp;A1324)&gt;0, 1, 0)</f>
        <v>0</v>
      </c>
      <c r="C1324">
        <f t="shared" si="34"/>
        <v>0</v>
      </c>
      <c r="D1324">
        <f t="shared" si="35"/>
        <v>2024</v>
      </c>
    </row>
    <row r="1325" spans="1:4" x14ac:dyDescent="0.2">
      <c r="A1325" s="5">
        <v>45520</v>
      </c>
      <c r="B1325">
        <f>IF(COUNTIFS('Registro de Viajes'!$B$5:$B$34, "&lt;="&amp;A1325, 'Registro de Viajes'!$C$5:$C$34, "&gt;="&amp;A1325)&gt;0, 1, 0)</f>
        <v>0</v>
      </c>
      <c r="C1325">
        <f t="shared" si="34"/>
        <v>0</v>
      </c>
      <c r="D1325">
        <f t="shared" si="35"/>
        <v>2024</v>
      </c>
    </row>
    <row r="1326" spans="1:4" x14ac:dyDescent="0.2">
      <c r="A1326" s="5">
        <v>45521</v>
      </c>
      <c r="B1326">
        <f>IF(COUNTIFS('Registro de Viajes'!$B$5:$B$34, "&lt;="&amp;A1326, 'Registro de Viajes'!$C$5:$C$34, "&gt;="&amp;A1326)&gt;0, 1, 0)</f>
        <v>0</v>
      </c>
      <c r="C1326">
        <f t="shared" ref="C1326:C1389" si="36">SUM(B962:B1326)</f>
        <v>0</v>
      </c>
      <c r="D1326">
        <f t="shared" si="35"/>
        <v>2024</v>
      </c>
    </row>
    <row r="1327" spans="1:4" x14ac:dyDescent="0.2">
      <c r="A1327" s="5">
        <v>45522</v>
      </c>
      <c r="B1327">
        <f>IF(COUNTIFS('Registro de Viajes'!$B$5:$B$34, "&lt;="&amp;A1327, 'Registro de Viajes'!$C$5:$C$34, "&gt;="&amp;A1327)&gt;0, 1, 0)</f>
        <v>0</v>
      </c>
      <c r="C1327">
        <f t="shared" si="36"/>
        <v>0</v>
      </c>
      <c r="D1327">
        <f t="shared" si="35"/>
        <v>2024</v>
      </c>
    </row>
    <row r="1328" spans="1:4" x14ac:dyDescent="0.2">
      <c r="A1328" s="5">
        <v>45523</v>
      </c>
      <c r="B1328">
        <f>IF(COUNTIFS('Registro de Viajes'!$B$5:$B$34, "&lt;="&amp;A1328, 'Registro de Viajes'!$C$5:$C$34, "&gt;="&amp;A1328)&gt;0, 1, 0)</f>
        <v>0</v>
      </c>
      <c r="C1328">
        <f t="shared" si="36"/>
        <v>0</v>
      </c>
      <c r="D1328">
        <f t="shared" si="35"/>
        <v>2024</v>
      </c>
    </row>
    <row r="1329" spans="1:4" x14ac:dyDescent="0.2">
      <c r="A1329" s="5">
        <v>45524</v>
      </c>
      <c r="B1329">
        <f>IF(COUNTIFS('Registro de Viajes'!$B$5:$B$34, "&lt;="&amp;A1329, 'Registro de Viajes'!$C$5:$C$34, "&gt;="&amp;A1329)&gt;0, 1, 0)</f>
        <v>0</v>
      </c>
      <c r="C1329">
        <f t="shared" si="36"/>
        <v>0</v>
      </c>
      <c r="D1329">
        <f t="shared" si="35"/>
        <v>2024</v>
      </c>
    </row>
    <row r="1330" spans="1:4" x14ac:dyDescent="0.2">
      <c r="A1330" s="5">
        <v>45525</v>
      </c>
      <c r="B1330">
        <f>IF(COUNTIFS('Registro de Viajes'!$B$5:$B$34, "&lt;="&amp;A1330, 'Registro de Viajes'!$C$5:$C$34, "&gt;="&amp;A1330)&gt;0, 1, 0)</f>
        <v>0</v>
      </c>
      <c r="C1330">
        <f t="shared" si="36"/>
        <v>0</v>
      </c>
      <c r="D1330">
        <f t="shared" si="35"/>
        <v>2024</v>
      </c>
    </row>
    <row r="1331" spans="1:4" x14ac:dyDescent="0.2">
      <c r="A1331" s="5">
        <v>45526</v>
      </c>
      <c r="B1331">
        <f>IF(COUNTIFS('Registro de Viajes'!$B$5:$B$34, "&lt;="&amp;A1331, 'Registro de Viajes'!$C$5:$C$34, "&gt;="&amp;A1331)&gt;0, 1, 0)</f>
        <v>0</v>
      </c>
      <c r="C1331">
        <f t="shared" si="36"/>
        <v>0</v>
      </c>
      <c r="D1331">
        <f t="shared" si="35"/>
        <v>2024</v>
      </c>
    </row>
    <row r="1332" spans="1:4" x14ac:dyDescent="0.2">
      <c r="A1332" s="5">
        <v>45527</v>
      </c>
      <c r="B1332">
        <f>IF(COUNTIFS('Registro de Viajes'!$B$5:$B$34, "&lt;="&amp;A1332, 'Registro de Viajes'!$C$5:$C$34, "&gt;="&amp;A1332)&gt;0, 1, 0)</f>
        <v>0</v>
      </c>
      <c r="C1332">
        <f t="shared" si="36"/>
        <v>0</v>
      </c>
      <c r="D1332">
        <f t="shared" si="35"/>
        <v>2024</v>
      </c>
    </row>
    <row r="1333" spans="1:4" x14ac:dyDescent="0.2">
      <c r="A1333" s="5">
        <v>45528</v>
      </c>
      <c r="B1333">
        <f>IF(COUNTIFS('Registro de Viajes'!$B$5:$B$34, "&lt;="&amp;A1333, 'Registro de Viajes'!$C$5:$C$34, "&gt;="&amp;A1333)&gt;0, 1, 0)</f>
        <v>0</v>
      </c>
      <c r="C1333">
        <f t="shared" si="36"/>
        <v>0</v>
      </c>
      <c r="D1333">
        <f t="shared" si="35"/>
        <v>2024</v>
      </c>
    </row>
    <row r="1334" spans="1:4" x14ac:dyDescent="0.2">
      <c r="A1334" s="5">
        <v>45529</v>
      </c>
      <c r="B1334">
        <f>IF(COUNTIFS('Registro de Viajes'!$B$5:$B$34, "&lt;="&amp;A1334, 'Registro de Viajes'!$C$5:$C$34, "&gt;="&amp;A1334)&gt;0, 1, 0)</f>
        <v>0</v>
      </c>
      <c r="C1334">
        <f t="shared" si="36"/>
        <v>0</v>
      </c>
      <c r="D1334">
        <f t="shared" si="35"/>
        <v>2024</v>
      </c>
    </row>
    <row r="1335" spans="1:4" x14ac:dyDescent="0.2">
      <c r="A1335" s="5">
        <v>45530</v>
      </c>
      <c r="B1335">
        <f>IF(COUNTIFS('Registro de Viajes'!$B$5:$B$34, "&lt;="&amp;A1335, 'Registro de Viajes'!$C$5:$C$34, "&gt;="&amp;A1335)&gt;0, 1, 0)</f>
        <v>0</v>
      </c>
      <c r="C1335">
        <f t="shared" si="36"/>
        <v>0</v>
      </c>
      <c r="D1335">
        <f t="shared" si="35"/>
        <v>2024</v>
      </c>
    </row>
    <row r="1336" spans="1:4" x14ac:dyDescent="0.2">
      <c r="A1336" s="5">
        <v>45531</v>
      </c>
      <c r="B1336">
        <f>IF(COUNTIFS('Registro de Viajes'!$B$5:$B$34, "&lt;="&amp;A1336, 'Registro de Viajes'!$C$5:$C$34, "&gt;="&amp;A1336)&gt;0, 1, 0)</f>
        <v>0</v>
      </c>
      <c r="C1336">
        <f t="shared" si="36"/>
        <v>0</v>
      </c>
      <c r="D1336">
        <f t="shared" si="35"/>
        <v>2024</v>
      </c>
    </row>
    <row r="1337" spans="1:4" x14ac:dyDescent="0.2">
      <c r="A1337" s="5">
        <v>45532</v>
      </c>
      <c r="B1337">
        <f>IF(COUNTIFS('Registro de Viajes'!$B$5:$B$34, "&lt;="&amp;A1337, 'Registro de Viajes'!$C$5:$C$34, "&gt;="&amp;A1337)&gt;0, 1, 0)</f>
        <v>0</v>
      </c>
      <c r="C1337">
        <f t="shared" si="36"/>
        <v>0</v>
      </c>
      <c r="D1337">
        <f t="shared" si="35"/>
        <v>2024</v>
      </c>
    </row>
    <row r="1338" spans="1:4" x14ac:dyDescent="0.2">
      <c r="A1338" s="5">
        <v>45533</v>
      </c>
      <c r="B1338">
        <f>IF(COUNTIFS('Registro de Viajes'!$B$5:$B$34, "&lt;="&amp;A1338, 'Registro de Viajes'!$C$5:$C$34, "&gt;="&amp;A1338)&gt;0, 1, 0)</f>
        <v>0</v>
      </c>
      <c r="C1338">
        <f t="shared" si="36"/>
        <v>0</v>
      </c>
      <c r="D1338">
        <f t="shared" si="35"/>
        <v>2024</v>
      </c>
    </row>
    <row r="1339" spans="1:4" x14ac:dyDescent="0.2">
      <c r="A1339" s="5">
        <v>45534</v>
      </c>
      <c r="B1339">
        <f>IF(COUNTIFS('Registro de Viajes'!$B$5:$B$34, "&lt;="&amp;A1339, 'Registro de Viajes'!$C$5:$C$34, "&gt;="&amp;A1339)&gt;0, 1, 0)</f>
        <v>0</v>
      </c>
      <c r="C1339">
        <f t="shared" si="36"/>
        <v>0</v>
      </c>
      <c r="D1339">
        <f t="shared" si="35"/>
        <v>2024</v>
      </c>
    </row>
    <row r="1340" spans="1:4" x14ac:dyDescent="0.2">
      <c r="A1340" s="5">
        <v>45535</v>
      </c>
      <c r="B1340">
        <f>IF(COUNTIFS('Registro de Viajes'!$B$5:$B$34, "&lt;="&amp;A1340, 'Registro de Viajes'!$C$5:$C$34, "&gt;="&amp;A1340)&gt;0, 1, 0)</f>
        <v>0</v>
      </c>
      <c r="C1340">
        <f t="shared" si="36"/>
        <v>0</v>
      </c>
      <c r="D1340">
        <f t="shared" si="35"/>
        <v>2024</v>
      </c>
    </row>
    <row r="1341" spans="1:4" x14ac:dyDescent="0.2">
      <c r="A1341" s="5">
        <v>45536</v>
      </c>
      <c r="B1341">
        <f>IF(COUNTIFS('Registro de Viajes'!$B$5:$B$34, "&lt;="&amp;A1341, 'Registro de Viajes'!$C$5:$C$34, "&gt;="&amp;A1341)&gt;0, 1, 0)</f>
        <v>0</v>
      </c>
      <c r="C1341">
        <f t="shared" si="36"/>
        <v>0</v>
      </c>
      <c r="D1341">
        <f t="shared" si="35"/>
        <v>2024</v>
      </c>
    </row>
    <row r="1342" spans="1:4" x14ac:dyDescent="0.2">
      <c r="A1342" s="5">
        <v>45537</v>
      </c>
      <c r="B1342">
        <f>IF(COUNTIFS('Registro de Viajes'!$B$5:$B$34, "&lt;="&amp;A1342, 'Registro de Viajes'!$C$5:$C$34, "&gt;="&amp;A1342)&gt;0, 1, 0)</f>
        <v>0</v>
      </c>
      <c r="C1342">
        <f t="shared" si="36"/>
        <v>0</v>
      </c>
      <c r="D1342">
        <f t="shared" si="35"/>
        <v>2024</v>
      </c>
    </row>
    <row r="1343" spans="1:4" x14ac:dyDescent="0.2">
      <c r="A1343" s="5">
        <v>45538</v>
      </c>
      <c r="B1343">
        <f>IF(COUNTIFS('Registro de Viajes'!$B$5:$B$34, "&lt;="&amp;A1343, 'Registro de Viajes'!$C$5:$C$34, "&gt;="&amp;A1343)&gt;0, 1, 0)</f>
        <v>0</v>
      </c>
      <c r="C1343">
        <f t="shared" si="36"/>
        <v>0</v>
      </c>
      <c r="D1343">
        <f t="shared" si="35"/>
        <v>2024</v>
      </c>
    </row>
    <row r="1344" spans="1:4" x14ac:dyDescent="0.2">
      <c r="A1344" s="5">
        <v>45539</v>
      </c>
      <c r="B1344">
        <f>IF(COUNTIFS('Registro de Viajes'!$B$5:$B$34, "&lt;="&amp;A1344, 'Registro de Viajes'!$C$5:$C$34, "&gt;="&amp;A1344)&gt;0, 1, 0)</f>
        <v>0</v>
      </c>
      <c r="C1344">
        <f t="shared" si="36"/>
        <v>0</v>
      </c>
      <c r="D1344">
        <f t="shared" si="35"/>
        <v>2024</v>
      </c>
    </row>
    <row r="1345" spans="1:4" x14ac:dyDescent="0.2">
      <c r="A1345" s="5">
        <v>45540</v>
      </c>
      <c r="B1345">
        <f>IF(COUNTIFS('Registro de Viajes'!$B$5:$B$34, "&lt;="&amp;A1345, 'Registro de Viajes'!$C$5:$C$34, "&gt;="&amp;A1345)&gt;0, 1, 0)</f>
        <v>0</v>
      </c>
      <c r="C1345">
        <f t="shared" si="36"/>
        <v>0</v>
      </c>
      <c r="D1345">
        <f t="shared" si="35"/>
        <v>2024</v>
      </c>
    </row>
    <row r="1346" spans="1:4" x14ac:dyDescent="0.2">
      <c r="A1346" s="5">
        <v>45541</v>
      </c>
      <c r="B1346">
        <f>IF(COUNTIFS('Registro de Viajes'!$B$5:$B$34, "&lt;="&amp;A1346, 'Registro de Viajes'!$C$5:$C$34, "&gt;="&amp;A1346)&gt;0, 1, 0)</f>
        <v>0</v>
      </c>
      <c r="C1346">
        <f t="shared" si="36"/>
        <v>0</v>
      </c>
      <c r="D1346">
        <f t="shared" ref="D1346:D1409" si="37">YEAR(A1346)</f>
        <v>2024</v>
      </c>
    </row>
    <row r="1347" spans="1:4" x14ac:dyDescent="0.2">
      <c r="A1347" s="5">
        <v>45542</v>
      </c>
      <c r="B1347">
        <f>IF(COUNTIFS('Registro de Viajes'!$B$5:$B$34, "&lt;="&amp;A1347, 'Registro de Viajes'!$C$5:$C$34, "&gt;="&amp;A1347)&gt;0, 1, 0)</f>
        <v>0</v>
      </c>
      <c r="C1347">
        <f t="shared" si="36"/>
        <v>0</v>
      </c>
      <c r="D1347">
        <f t="shared" si="37"/>
        <v>2024</v>
      </c>
    </row>
    <row r="1348" spans="1:4" x14ac:dyDescent="0.2">
      <c r="A1348" s="5">
        <v>45543</v>
      </c>
      <c r="B1348">
        <f>IF(COUNTIFS('Registro de Viajes'!$B$5:$B$34, "&lt;="&amp;A1348, 'Registro de Viajes'!$C$5:$C$34, "&gt;="&amp;A1348)&gt;0, 1, 0)</f>
        <v>0</v>
      </c>
      <c r="C1348">
        <f t="shared" si="36"/>
        <v>0</v>
      </c>
      <c r="D1348">
        <f t="shared" si="37"/>
        <v>2024</v>
      </c>
    </row>
    <row r="1349" spans="1:4" x14ac:dyDescent="0.2">
      <c r="A1349" s="5">
        <v>45544</v>
      </c>
      <c r="B1349">
        <f>IF(COUNTIFS('Registro de Viajes'!$B$5:$B$34, "&lt;="&amp;A1349, 'Registro de Viajes'!$C$5:$C$34, "&gt;="&amp;A1349)&gt;0, 1, 0)</f>
        <v>0</v>
      </c>
      <c r="C1349">
        <f t="shared" si="36"/>
        <v>0</v>
      </c>
      <c r="D1349">
        <f t="shared" si="37"/>
        <v>2024</v>
      </c>
    </row>
    <row r="1350" spans="1:4" x14ac:dyDescent="0.2">
      <c r="A1350" s="5">
        <v>45545</v>
      </c>
      <c r="B1350">
        <f>IF(COUNTIFS('Registro de Viajes'!$B$5:$B$34, "&lt;="&amp;A1350, 'Registro de Viajes'!$C$5:$C$34, "&gt;="&amp;A1350)&gt;0, 1, 0)</f>
        <v>0</v>
      </c>
      <c r="C1350">
        <f t="shared" si="36"/>
        <v>0</v>
      </c>
      <c r="D1350">
        <f t="shared" si="37"/>
        <v>2024</v>
      </c>
    </row>
    <row r="1351" spans="1:4" x14ac:dyDescent="0.2">
      <c r="A1351" s="5">
        <v>45546</v>
      </c>
      <c r="B1351">
        <f>IF(COUNTIFS('Registro de Viajes'!$B$5:$B$34, "&lt;="&amp;A1351, 'Registro de Viajes'!$C$5:$C$34, "&gt;="&amp;A1351)&gt;0, 1, 0)</f>
        <v>0</v>
      </c>
      <c r="C1351">
        <f t="shared" si="36"/>
        <v>0</v>
      </c>
      <c r="D1351">
        <f t="shared" si="37"/>
        <v>2024</v>
      </c>
    </row>
    <row r="1352" spans="1:4" x14ac:dyDescent="0.2">
      <c r="A1352" s="5">
        <v>45547</v>
      </c>
      <c r="B1352">
        <f>IF(COUNTIFS('Registro de Viajes'!$B$5:$B$34, "&lt;="&amp;A1352, 'Registro de Viajes'!$C$5:$C$34, "&gt;="&amp;A1352)&gt;0, 1, 0)</f>
        <v>0</v>
      </c>
      <c r="C1352">
        <f t="shared" si="36"/>
        <v>0</v>
      </c>
      <c r="D1352">
        <f t="shared" si="37"/>
        <v>2024</v>
      </c>
    </row>
    <row r="1353" spans="1:4" x14ac:dyDescent="0.2">
      <c r="A1353" s="5">
        <v>45548</v>
      </c>
      <c r="B1353">
        <f>IF(COUNTIFS('Registro de Viajes'!$B$5:$B$34, "&lt;="&amp;A1353, 'Registro de Viajes'!$C$5:$C$34, "&gt;="&amp;A1353)&gt;0, 1, 0)</f>
        <v>0</v>
      </c>
      <c r="C1353">
        <f t="shared" si="36"/>
        <v>0</v>
      </c>
      <c r="D1353">
        <f t="shared" si="37"/>
        <v>2024</v>
      </c>
    </row>
    <row r="1354" spans="1:4" x14ac:dyDescent="0.2">
      <c r="A1354" s="5">
        <v>45549</v>
      </c>
      <c r="B1354">
        <f>IF(COUNTIFS('Registro de Viajes'!$B$5:$B$34, "&lt;="&amp;A1354, 'Registro de Viajes'!$C$5:$C$34, "&gt;="&amp;A1354)&gt;0, 1, 0)</f>
        <v>0</v>
      </c>
      <c r="C1354">
        <f t="shared" si="36"/>
        <v>0</v>
      </c>
      <c r="D1354">
        <f t="shared" si="37"/>
        <v>2024</v>
      </c>
    </row>
    <row r="1355" spans="1:4" x14ac:dyDescent="0.2">
      <c r="A1355" s="5">
        <v>45550</v>
      </c>
      <c r="B1355">
        <f>IF(COUNTIFS('Registro de Viajes'!$B$5:$B$34, "&lt;="&amp;A1355, 'Registro de Viajes'!$C$5:$C$34, "&gt;="&amp;A1355)&gt;0, 1, 0)</f>
        <v>0</v>
      </c>
      <c r="C1355">
        <f t="shared" si="36"/>
        <v>0</v>
      </c>
      <c r="D1355">
        <f t="shared" si="37"/>
        <v>2024</v>
      </c>
    </row>
    <row r="1356" spans="1:4" x14ac:dyDescent="0.2">
      <c r="A1356" s="5">
        <v>45551</v>
      </c>
      <c r="B1356">
        <f>IF(COUNTIFS('Registro de Viajes'!$B$5:$B$34, "&lt;="&amp;A1356, 'Registro de Viajes'!$C$5:$C$34, "&gt;="&amp;A1356)&gt;0, 1, 0)</f>
        <v>0</v>
      </c>
      <c r="C1356">
        <f t="shared" si="36"/>
        <v>0</v>
      </c>
      <c r="D1356">
        <f t="shared" si="37"/>
        <v>2024</v>
      </c>
    </row>
    <row r="1357" spans="1:4" x14ac:dyDescent="0.2">
      <c r="A1357" s="5">
        <v>45552</v>
      </c>
      <c r="B1357">
        <f>IF(COUNTIFS('Registro de Viajes'!$B$5:$B$34, "&lt;="&amp;A1357, 'Registro de Viajes'!$C$5:$C$34, "&gt;="&amp;A1357)&gt;0, 1, 0)</f>
        <v>0</v>
      </c>
      <c r="C1357">
        <f t="shared" si="36"/>
        <v>0</v>
      </c>
      <c r="D1357">
        <f t="shared" si="37"/>
        <v>2024</v>
      </c>
    </row>
    <row r="1358" spans="1:4" x14ac:dyDescent="0.2">
      <c r="A1358" s="5">
        <v>45553</v>
      </c>
      <c r="B1358">
        <f>IF(COUNTIFS('Registro de Viajes'!$B$5:$B$34, "&lt;="&amp;A1358, 'Registro de Viajes'!$C$5:$C$34, "&gt;="&amp;A1358)&gt;0, 1, 0)</f>
        <v>0</v>
      </c>
      <c r="C1358">
        <f t="shared" si="36"/>
        <v>0</v>
      </c>
      <c r="D1358">
        <f t="shared" si="37"/>
        <v>2024</v>
      </c>
    </row>
    <row r="1359" spans="1:4" x14ac:dyDescent="0.2">
      <c r="A1359" s="5">
        <v>45554</v>
      </c>
      <c r="B1359">
        <f>IF(COUNTIFS('Registro de Viajes'!$B$5:$B$34, "&lt;="&amp;A1359, 'Registro de Viajes'!$C$5:$C$34, "&gt;="&amp;A1359)&gt;0, 1, 0)</f>
        <v>0</v>
      </c>
      <c r="C1359">
        <f t="shared" si="36"/>
        <v>0</v>
      </c>
      <c r="D1359">
        <f t="shared" si="37"/>
        <v>2024</v>
      </c>
    </row>
    <row r="1360" spans="1:4" x14ac:dyDescent="0.2">
      <c r="A1360" s="5">
        <v>45555</v>
      </c>
      <c r="B1360">
        <f>IF(COUNTIFS('Registro de Viajes'!$B$5:$B$34, "&lt;="&amp;A1360, 'Registro de Viajes'!$C$5:$C$34, "&gt;="&amp;A1360)&gt;0, 1, 0)</f>
        <v>0</v>
      </c>
      <c r="C1360">
        <f t="shared" si="36"/>
        <v>0</v>
      </c>
      <c r="D1360">
        <f t="shared" si="37"/>
        <v>2024</v>
      </c>
    </row>
    <row r="1361" spans="1:4" x14ac:dyDescent="0.2">
      <c r="A1361" s="5">
        <v>45556</v>
      </c>
      <c r="B1361">
        <f>IF(COUNTIFS('Registro de Viajes'!$B$5:$B$34, "&lt;="&amp;A1361, 'Registro de Viajes'!$C$5:$C$34, "&gt;="&amp;A1361)&gt;0, 1, 0)</f>
        <v>0</v>
      </c>
      <c r="C1361">
        <f t="shared" si="36"/>
        <v>0</v>
      </c>
      <c r="D1361">
        <f t="shared" si="37"/>
        <v>2024</v>
      </c>
    </row>
    <row r="1362" spans="1:4" x14ac:dyDescent="0.2">
      <c r="A1362" s="5">
        <v>45557</v>
      </c>
      <c r="B1362">
        <f>IF(COUNTIFS('Registro de Viajes'!$B$5:$B$34, "&lt;="&amp;A1362, 'Registro de Viajes'!$C$5:$C$34, "&gt;="&amp;A1362)&gt;0, 1, 0)</f>
        <v>0</v>
      </c>
      <c r="C1362">
        <f t="shared" si="36"/>
        <v>0</v>
      </c>
      <c r="D1362">
        <f t="shared" si="37"/>
        <v>2024</v>
      </c>
    </row>
    <row r="1363" spans="1:4" x14ac:dyDescent="0.2">
      <c r="A1363" s="5">
        <v>45558</v>
      </c>
      <c r="B1363">
        <f>IF(COUNTIFS('Registro de Viajes'!$B$5:$B$34, "&lt;="&amp;A1363, 'Registro de Viajes'!$C$5:$C$34, "&gt;="&amp;A1363)&gt;0, 1, 0)</f>
        <v>0</v>
      </c>
      <c r="C1363">
        <f t="shared" si="36"/>
        <v>0</v>
      </c>
      <c r="D1363">
        <f t="shared" si="37"/>
        <v>2024</v>
      </c>
    </row>
    <row r="1364" spans="1:4" x14ac:dyDescent="0.2">
      <c r="A1364" s="5">
        <v>45559</v>
      </c>
      <c r="B1364">
        <f>IF(COUNTIFS('Registro de Viajes'!$B$5:$B$34, "&lt;="&amp;A1364, 'Registro de Viajes'!$C$5:$C$34, "&gt;="&amp;A1364)&gt;0, 1, 0)</f>
        <v>0</v>
      </c>
      <c r="C1364">
        <f t="shared" si="36"/>
        <v>0</v>
      </c>
      <c r="D1364">
        <f t="shared" si="37"/>
        <v>2024</v>
      </c>
    </row>
    <row r="1365" spans="1:4" x14ac:dyDescent="0.2">
      <c r="A1365" s="5">
        <v>45560</v>
      </c>
      <c r="B1365">
        <f>IF(COUNTIFS('Registro de Viajes'!$B$5:$B$34, "&lt;="&amp;A1365, 'Registro de Viajes'!$C$5:$C$34, "&gt;="&amp;A1365)&gt;0, 1, 0)</f>
        <v>0</v>
      </c>
      <c r="C1365">
        <f t="shared" si="36"/>
        <v>0</v>
      </c>
      <c r="D1365">
        <f t="shared" si="37"/>
        <v>2024</v>
      </c>
    </row>
    <row r="1366" spans="1:4" x14ac:dyDescent="0.2">
      <c r="A1366" s="5">
        <v>45561</v>
      </c>
      <c r="B1366">
        <f>IF(COUNTIFS('Registro de Viajes'!$B$5:$B$34, "&lt;="&amp;A1366, 'Registro de Viajes'!$C$5:$C$34, "&gt;="&amp;A1366)&gt;0, 1, 0)</f>
        <v>0</v>
      </c>
      <c r="C1366">
        <f t="shared" si="36"/>
        <v>0</v>
      </c>
      <c r="D1366">
        <f t="shared" si="37"/>
        <v>2024</v>
      </c>
    </row>
    <row r="1367" spans="1:4" x14ac:dyDescent="0.2">
      <c r="A1367" s="5">
        <v>45562</v>
      </c>
      <c r="B1367">
        <f>IF(COUNTIFS('Registro de Viajes'!$B$5:$B$34, "&lt;="&amp;A1367, 'Registro de Viajes'!$C$5:$C$34, "&gt;="&amp;A1367)&gt;0, 1, 0)</f>
        <v>0</v>
      </c>
      <c r="C1367">
        <f t="shared" si="36"/>
        <v>0</v>
      </c>
      <c r="D1367">
        <f t="shared" si="37"/>
        <v>2024</v>
      </c>
    </row>
    <row r="1368" spans="1:4" x14ac:dyDescent="0.2">
      <c r="A1368" s="5">
        <v>45563</v>
      </c>
      <c r="B1368">
        <f>IF(COUNTIFS('Registro de Viajes'!$B$5:$B$34, "&lt;="&amp;A1368, 'Registro de Viajes'!$C$5:$C$34, "&gt;="&amp;A1368)&gt;0, 1, 0)</f>
        <v>0</v>
      </c>
      <c r="C1368">
        <f t="shared" si="36"/>
        <v>0</v>
      </c>
      <c r="D1368">
        <f t="shared" si="37"/>
        <v>2024</v>
      </c>
    </row>
    <row r="1369" spans="1:4" x14ac:dyDescent="0.2">
      <c r="A1369" s="5">
        <v>45564</v>
      </c>
      <c r="B1369">
        <f>IF(COUNTIFS('Registro de Viajes'!$B$5:$B$34, "&lt;="&amp;A1369, 'Registro de Viajes'!$C$5:$C$34, "&gt;="&amp;A1369)&gt;0, 1, 0)</f>
        <v>0</v>
      </c>
      <c r="C1369">
        <f t="shared" si="36"/>
        <v>0</v>
      </c>
      <c r="D1369">
        <f t="shared" si="37"/>
        <v>2024</v>
      </c>
    </row>
    <row r="1370" spans="1:4" x14ac:dyDescent="0.2">
      <c r="A1370" s="5">
        <v>45565</v>
      </c>
      <c r="B1370">
        <f>IF(COUNTIFS('Registro de Viajes'!$B$5:$B$34, "&lt;="&amp;A1370, 'Registro de Viajes'!$C$5:$C$34, "&gt;="&amp;A1370)&gt;0, 1, 0)</f>
        <v>0</v>
      </c>
      <c r="C1370">
        <f t="shared" si="36"/>
        <v>0</v>
      </c>
      <c r="D1370">
        <f t="shared" si="37"/>
        <v>2024</v>
      </c>
    </row>
    <row r="1371" spans="1:4" x14ac:dyDescent="0.2">
      <c r="A1371" s="5">
        <v>45566</v>
      </c>
      <c r="B1371">
        <f>IF(COUNTIFS('Registro de Viajes'!$B$5:$B$34, "&lt;="&amp;A1371, 'Registro de Viajes'!$C$5:$C$34, "&gt;="&amp;A1371)&gt;0, 1, 0)</f>
        <v>0</v>
      </c>
      <c r="C1371">
        <f t="shared" si="36"/>
        <v>0</v>
      </c>
      <c r="D1371">
        <f t="shared" si="37"/>
        <v>2024</v>
      </c>
    </row>
    <row r="1372" spans="1:4" x14ac:dyDescent="0.2">
      <c r="A1372" s="5">
        <v>45567</v>
      </c>
      <c r="B1372">
        <f>IF(COUNTIFS('Registro de Viajes'!$B$5:$B$34, "&lt;="&amp;A1372, 'Registro de Viajes'!$C$5:$C$34, "&gt;="&amp;A1372)&gt;0, 1, 0)</f>
        <v>0</v>
      </c>
      <c r="C1372">
        <f t="shared" si="36"/>
        <v>0</v>
      </c>
      <c r="D1372">
        <f t="shared" si="37"/>
        <v>2024</v>
      </c>
    </row>
    <row r="1373" spans="1:4" x14ac:dyDescent="0.2">
      <c r="A1373" s="5">
        <v>45568</v>
      </c>
      <c r="B1373">
        <f>IF(COUNTIFS('Registro de Viajes'!$B$5:$B$34, "&lt;="&amp;A1373, 'Registro de Viajes'!$C$5:$C$34, "&gt;="&amp;A1373)&gt;0, 1, 0)</f>
        <v>0</v>
      </c>
      <c r="C1373">
        <f t="shared" si="36"/>
        <v>0</v>
      </c>
      <c r="D1373">
        <f t="shared" si="37"/>
        <v>2024</v>
      </c>
    </row>
    <row r="1374" spans="1:4" x14ac:dyDescent="0.2">
      <c r="A1374" s="5">
        <v>45569</v>
      </c>
      <c r="B1374">
        <f>IF(COUNTIFS('Registro de Viajes'!$B$5:$B$34, "&lt;="&amp;A1374, 'Registro de Viajes'!$C$5:$C$34, "&gt;="&amp;A1374)&gt;0, 1, 0)</f>
        <v>0</v>
      </c>
      <c r="C1374">
        <f t="shared" si="36"/>
        <v>0</v>
      </c>
      <c r="D1374">
        <f t="shared" si="37"/>
        <v>2024</v>
      </c>
    </row>
    <row r="1375" spans="1:4" x14ac:dyDescent="0.2">
      <c r="A1375" s="5">
        <v>45570</v>
      </c>
      <c r="B1375">
        <f>IF(COUNTIFS('Registro de Viajes'!$B$5:$B$34, "&lt;="&amp;A1375, 'Registro de Viajes'!$C$5:$C$34, "&gt;="&amp;A1375)&gt;0, 1, 0)</f>
        <v>0</v>
      </c>
      <c r="C1375">
        <f t="shared" si="36"/>
        <v>0</v>
      </c>
      <c r="D1375">
        <f t="shared" si="37"/>
        <v>2024</v>
      </c>
    </row>
    <row r="1376" spans="1:4" x14ac:dyDescent="0.2">
      <c r="A1376" s="5">
        <v>45571</v>
      </c>
      <c r="B1376">
        <f>IF(COUNTIFS('Registro de Viajes'!$B$5:$B$34, "&lt;="&amp;A1376, 'Registro de Viajes'!$C$5:$C$34, "&gt;="&amp;A1376)&gt;0, 1, 0)</f>
        <v>0</v>
      </c>
      <c r="C1376">
        <f t="shared" si="36"/>
        <v>0</v>
      </c>
      <c r="D1376">
        <f t="shared" si="37"/>
        <v>2024</v>
      </c>
    </row>
    <row r="1377" spans="1:4" x14ac:dyDescent="0.2">
      <c r="A1377" s="5">
        <v>45572</v>
      </c>
      <c r="B1377">
        <f>IF(COUNTIFS('Registro de Viajes'!$B$5:$B$34, "&lt;="&amp;A1377, 'Registro de Viajes'!$C$5:$C$34, "&gt;="&amp;A1377)&gt;0, 1, 0)</f>
        <v>0</v>
      </c>
      <c r="C1377">
        <f t="shared" si="36"/>
        <v>0</v>
      </c>
      <c r="D1377">
        <f t="shared" si="37"/>
        <v>2024</v>
      </c>
    </row>
    <row r="1378" spans="1:4" x14ac:dyDescent="0.2">
      <c r="A1378" s="5">
        <v>45573</v>
      </c>
      <c r="B1378">
        <f>IF(COUNTIFS('Registro de Viajes'!$B$5:$B$34, "&lt;="&amp;A1378, 'Registro de Viajes'!$C$5:$C$34, "&gt;="&amp;A1378)&gt;0, 1, 0)</f>
        <v>0</v>
      </c>
      <c r="C1378">
        <f t="shared" si="36"/>
        <v>0</v>
      </c>
      <c r="D1378">
        <f t="shared" si="37"/>
        <v>2024</v>
      </c>
    </row>
    <row r="1379" spans="1:4" x14ac:dyDescent="0.2">
      <c r="A1379" s="5">
        <v>45574</v>
      </c>
      <c r="B1379">
        <f>IF(COUNTIFS('Registro de Viajes'!$B$5:$B$34, "&lt;="&amp;A1379, 'Registro de Viajes'!$C$5:$C$34, "&gt;="&amp;A1379)&gt;0, 1, 0)</f>
        <v>0</v>
      </c>
      <c r="C1379">
        <f t="shared" si="36"/>
        <v>0</v>
      </c>
      <c r="D1379">
        <f t="shared" si="37"/>
        <v>2024</v>
      </c>
    </row>
    <row r="1380" spans="1:4" x14ac:dyDescent="0.2">
      <c r="A1380" s="5">
        <v>45575</v>
      </c>
      <c r="B1380">
        <f>IF(COUNTIFS('Registro de Viajes'!$B$5:$B$34, "&lt;="&amp;A1380, 'Registro de Viajes'!$C$5:$C$34, "&gt;="&amp;A1380)&gt;0, 1, 0)</f>
        <v>0</v>
      </c>
      <c r="C1380">
        <f t="shared" si="36"/>
        <v>0</v>
      </c>
      <c r="D1380">
        <f t="shared" si="37"/>
        <v>2024</v>
      </c>
    </row>
    <row r="1381" spans="1:4" x14ac:dyDescent="0.2">
      <c r="A1381" s="5">
        <v>45576</v>
      </c>
      <c r="B1381">
        <f>IF(COUNTIFS('Registro de Viajes'!$B$5:$B$34, "&lt;="&amp;A1381, 'Registro de Viajes'!$C$5:$C$34, "&gt;="&amp;A1381)&gt;0, 1, 0)</f>
        <v>0</v>
      </c>
      <c r="C1381">
        <f t="shared" si="36"/>
        <v>0</v>
      </c>
      <c r="D1381">
        <f t="shared" si="37"/>
        <v>2024</v>
      </c>
    </row>
    <row r="1382" spans="1:4" x14ac:dyDescent="0.2">
      <c r="A1382" s="5">
        <v>45577</v>
      </c>
      <c r="B1382">
        <f>IF(COUNTIFS('Registro de Viajes'!$B$5:$B$34, "&lt;="&amp;A1382, 'Registro de Viajes'!$C$5:$C$34, "&gt;="&amp;A1382)&gt;0, 1, 0)</f>
        <v>0</v>
      </c>
      <c r="C1382">
        <f t="shared" si="36"/>
        <v>0</v>
      </c>
      <c r="D1382">
        <f t="shared" si="37"/>
        <v>2024</v>
      </c>
    </row>
    <row r="1383" spans="1:4" x14ac:dyDescent="0.2">
      <c r="A1383" s="5">
        <v>45578</v>
      </c>
      <c r="B1383">
        <f>IF(COUNTIFS('Registro de Viajes'!$B$5:$B$34, "&lt;="&amp;A1383, 'Registro de Viajes'!$C$5:$C$34, "&gt;="&amp;A1383)&gt;0, 1, 0)</f>
        <v>0</v>
      </c>
      <c r="C1383">
        <f t="shared" si="36"/>
        <v>0</v>
      </c>
      <c r="D1383">
        <f t="shared" si="37"/>
        <v>2024</v>
      </c>
    </row>
    <row r="1384" spans="1:4" x14ac:dyDescent="0.2">
      <c r="A1384" s="5">
        <v>45579</v>
      </c>
      <c r="B1384">
        <f>IF(COUNTIFS('Registro de Viajes'!$B$5:$B$34, "&lt;="&amp;A1384, 'Registro de Viajes'!$C$5:$C$34, "&gt;="&amp;A1384)&gt;0, 1, 0)</f>
        <v>0</v>
      </c>
      <c r="C1384">
        <f t="shared" si="36"/>
        <v>0</v>
      </c>
      <c r="D1384">
        <f t="shared" si="37"/>
        <v>2024</v>
      </c>
    </row>
    <row r="1385" spans="1:4" x14ac:dyDescent="0.2">
      <c r="A1385" s="5">
        <v>45580</v>
      </c>
      <c r="B1385">
        <f>IF(COUNTIFS('Registro de Viajes'!$B$5:$B$34, "&lt;="&amp;A1385, 'Registro de Viajes'!$C$5:$C$34, "&gt;="&amp;A1385)&gt;0, 1, 0)</f>
        <v>0</v>
      </c>
      <c r="C1385">
        <f t="shared" si="36"/>
        <v>0</v>
      </c>
      <c r="D1385">
        <f t="shared" si="37"/>
        <v>2024</v>
      </c>
    </row>
    <row r="1386" spans="1:4" x14ac:dyDescent="0.2">
      <c r="A1386" s="5">
        <v>45581</v>
      </c>
      <c r="B1386">
        <f>IF(COUNTIFS('Registro de Viajes'!$B$5:$B$34, "&lt;="&amp;A1386, 'Registro de Viajes'!$C$5:$C$34, "&gt;="&amp;A1386)&gt;0, 1, 0)</f>
        <v>0</v>
      </c>
      <c r="C1386">
        <f t="shared" si="36"/>
        <v>0</v>
      </c>
      <c r="D1386">
        <f t="shared" si="37"/>
        <v>2024</v>
      </c>
    </row>
    <row r="1387" spans="1:4" x14ac:dyDescent="0.2">
      <c r="A1387" s="5">
        <v>45582</v>
      </c>
      <c r="B1387">
        <f>IF(COUNTIFS('Registro de Viajes'!$B$5:$B$34, "&lt;="&amp;A1387, 'Registro de Viajes'!$C$5:$C$34, "&gt;="&amp;A1387)&gt;0, 1, 0)</f>
        <v>0</v>
      </c>
      <c r="C1387">
        <f t="shared" si="36"/>
        <v>0</v>
      </c>
      <c r="D1387">
        <f t="shared" si="37"/>
        <v>2024</v>
      </c>
    </row>
    <row r="1388" spans="1:4" x14ac:dyDescent="0.2">
      <c r="A1388" s="5">
        <v>45583</v>
      </c>
      <c r="B1388">
        <f>IF(COUNTIFS('Registro de Viajes'!$B$5:$B$34, "&lt;="&amp;A1388, 'Registro de Viajes'!$C$5:$C$34, "&gt;="&amp;A1388)&gt;0, 1, 0)</f>
        <v>0</v>
      </c>
      <c r="C1388">
        <f t="shared" si="36"/>
        <v>0</v>
      </c>
      <c r="D1388">
        <f t="shared" si="37"/>
        <v>2024</v>
      </c>
    </row>
    <row r="1389" spans="1:4" x14ac:dyDescent="0.2">
      <c r="A1389" s="5">
        <v>45584</v>
      </c>
      <c r="B1389">
        <f>IF(COUNTIFS('Registro de Viajes'!$B$5:$B$34, "&lt;="&amp;A1389, 'Registro de Viajes'!$C$5:$C$34, "&gt;="&amp;A1389)&gt;0, 1, 0)</f>
        <v>0</v>
      </c>
      <c r="C1389">
        <f t="shared" si="36"/>
        <v>0</v>
      </c>
      <c r="D1389">
        <f t="shared" si="37"/>
        <v>2024</v>
      </c>
    </row>
    <row r="1390" spans="1:4" x14ac:dyDescent="0.2">
      <c r="A1390" s="5">
        <v>45585</v>
      </c>
      <c r="B1390">
        <f>IF(COUNTIFS('Registro de Viajes'!$B$5:$B$34, "&lt;="&amp;A1390, 'Registro de Viajes'!$C$5:$C$34, "&gt;="&amp;A1390)&gt;0, 1, 0)</f>
        <v>0</v>
      </c>
      <c r="C1390">
        <f t="shared" ref="C1390:C1453" si="38">SUM(B1026:B1390)</f>
        <v>0</v>
      </c>
      <c r="D1390">
        <f t="shared" si="37"/>
        <v>2024</v>
      </c>
    </row>
    <row r="1391" spans="1:4" x14ac:dyDescent="0.2">
      <c r="A1391" s="5">
        <v>45586</v>
      </c>
      <c r="B1391">
        <f>IF(COUNTIFS('Registro de Viajes'!$B$5:$B$34, "&lt;="&amp;A1391, 'Registro de Viajes'!$C$5:$C$34, "&gt;="&amp;A1391)&gt;0, 1, 0)</f>
        <v>0</v>
      </c>
      <c r="C1391">
        <f t="shared" si="38"/>
        <v>0</v>
      </c>
      <c r="D1391">
        <f t="shared" si="37"/>
        <v>2024</v>
      </c>
    </row>
    <row r="1392" spans="1:4" x14ac:dyDescent="0.2">
      <c r="A1392" s="5">
        <v>45587</v>
      </c>
      <c r="B1392">
        <f>IF(COUNTIFS('Registro de Viajes'!$B$5:$B$34, "&lt;="&amp;A1392, 'Registro de Viajes'!$C$5:$C$34, "&gt;="&amp;A1392)&gt;0, 1, 0)</f>
        <v>0</v>
      </c>
      <c r="C1392">
        <f t="shared" si="38"/>
        <v>0</v>
      </c>
      <c r="D1392">
        <f t="shared" si="37"/>
        <v>2024</v>
      </c>
    </row>
    <row r="1393" spans="1:4" x14ac:dyDescent="0.2">
      <c r="A1393" s="5">
        <v>45588</v>
      </c>
      <c r="B1393">
        <f>IF(COUNTIFS('Registro de Viajes'!$B$5:$B$34, "&lt;="&amp;A1393, 'Registro de Viajes'!$C$5:$C$34, "&gt;="&amp;A1393)&gt;0, 1, 0)</f>
        <v>0</v>
      </c>
      <c r="C1393">
        <f t="shared" si="38"/>
        <v>0</v>
      </c>
      <c r="D1393">
        <f t="shared" si="37"/>
        <v>2024</v>
      </c>
    </row>
    <row r="1394" spans="1:4" x14ac:dyDescent="0.2">
      <c r="A1394" s="5">
        <v>45589</v>
      </c>
      <c r="B1394">
        <f>IF(COUNTIFS('Registro de Viajes'!$B$5:$B$34, "&lt;="&amp;A1394, 'Registro de Viajes'!$C$5:$C$34, "&gt;="&amp;A1394)&gt;0, 1, 0)</f>
        <v>0</v>
      </c>
      <c r="C1394">
        <f t="shared" si="38"/>
        <v>0</v>
      </c>
      <c r="D1394">
        <f t="shared" si="37"/>
        <v>2024</v>
      </c>
    </row>
    <row r="1395" spans="1:4" x14ac:dyDescent="0.2">
      <c r="A1395" s="5">
        <v>45590</v>
      </c>
      <c r="B1395">
        <f>IF(COUNTIFS('Registro de Viajes'!$B$5:$B$34, "&lt;="&amp;A1395, 'Registro de Viajes'!$C$5:$C$34, "&gt;="&amp;A1395)&gt;0, 1, 0)</f>
        <v>0</v>
      </c>
      <c r="C1395">
        <f t="shared" si="38"/>
        <v>0</v>
      </c>
      <c r="D1395">
        <f t="shared" si="37"/>
        <v>2024</v>
      </c>
    </row>
    <row r="1396" spans="1:4" x14ac:dyDescent="0.2">
      <c r="A1396" s="5">
        <v>45591</v>
      </c>
      <c r="B1396">
        <f>IF(COUNTIFS('Registro de Viajes'!$B$5:$B$34, "&lt;="&amp;A1396, 'Registro de Viajes'!$C$5:$C$34, "&gt;="&amp;A1396)&gt;0, 1, 0)</f>
        <v>0</v>
      </c>
      <c r="C1396">
        <f t="shared" si="38"/>
        <v>0</v>
      </c>
      <c r="D1396">
        <f t="shared" si="37"/>
        <v>2024</v>
      </c>
    </row>
    <row r="1397" spans="1:4" x14ac:dyDescent="0.2">
      <c r="A1397" s="5">
        <v>45592</v>
      </c>
      <c r="B1397">
        <f>IF(COUNTIFS('Registro de Viajes'!$B$5:$B$34, "&lt;="&amp;A1397, 'Registro de Viajes'!$C$5:$C$34, "&gt;="&amp;A1397)&gt;0, 1, 0)</f>
        <v>0</v>
      </c>
      <c r="C1397">
        <f t="shared" si="38"/>
        <v>0</v>
      </c>
      <c r="D1397">
        <f t="shared" si="37"/>
        <v>2024</v>
      </c>
    </row>
    <row r="1398" spans="1:4" x14ac:dyDescent="0.2">
      <c r="A1398" s="5">
        <v>45593</v>
      </c>
      <c r="B1398">
        <f>IF(COUNTIFS('Registro de Viajes'!$B$5:$B$34, "&lt;="&amp;A1398, 'Registro de Viajes'!$C$5:$C$34, "&gt;="&amp;A1398)&gt;0, 1, 0)</f>
        <v>0</v>
      </c>
      <c r="C1398">
        <f t="shared" si="38"/>
        <v>0</v>
      </c>
      <c r="D1398">
        <f t="shared" si="37"/>
        <v>2024</v>
      </c>
    </row>
    <row r="1399" spans="1:4" x14ac:dyDescent="0.2">
      <c r="A1399" s="5">
        <v>45594</v>
      </c>
      <c r="B1399">
        <f>IF(COUNTIFS('Registro de Viajes'!$B$5:$B$34, "&lt;="&amp;A1399, 'Registro de Viajes'!$C$5:$C$34, "&gt;="&amp;A1399)&gt;0, 1, 0)</f>
        <v>0</v>
      </c>
      <c r="C1399">
        <f t="shared" si="38"/>
        <v>0</v>
      </c>
      <c r="D1399">
        <f t="shared" si="37"/>
        <v>2024</v>
      </c>
    </row>
    <row r="1400" spans="1:4" x14ac:dyDescent="0.2">
      <c r="A1400" s="5">
        <v>45595</v>
      </c>
      <c r="B1400">
        <f>IF(COUNTIFS('Registro de Viajes'!$B$5:$B$34, "&lt;="&amp;A1400, 'Registro de Viajes'!$C$5:$C$34, "&gt;="&amp;A1400)&gt;0, 1, 0)</f>
        <v>0</v>
      </c>
      <c r="C1400">
        <f t="shared" si="38"/>
        <v>0</v>
      </c>
      <c r="D1400">
        <f t="shared" si="37"/>
        <v>2024</v>
      </c>
    </row>
    <row r="1401" spans="1:4" x14ac:dyDescent="0.2">
      <c r="A1401" s="5">
        <v>45596</v>
      </c>
      <c r="B1401">
        <f>IF(COUNTIFS('Registro de Viajes'!$B$5:$B$34, "&lt;="&amp;A1401, 'Registro de Viajes'!$C$5:$C$34, "&gt;="&amp;A1401)&gt;0, 1, 0)</f>
        <v>0</v>
      </c>
      <c r="C1401">
        <f t="shared" si="38"/>
        <v>0</v>
      </c>
      <c r="D1401">
        <f t="shared" si="37"/>
        <v>2024</v>
      </c>
    </row>
    <row r="1402" spans="1:4" x14ac:dyDescent="0.2">
      <c r="A1402" s="5">
        <v>45597</v>
      </c>
      <c r="B1402">
        <f>IF(COUNTIFS('Registro de Viajes'!$B$5:$B$34, "&lt;="&amp;A1402, 'Registro de Viajes'!$C$5:$C$34, "&gt;="&amp;A1402)&gt;0, 1, 0)</f>
        <v>0</v>
      </c>
      <c r="C1402">
        <f t="shared" si="38"/>
        <v>0</v>
      </c>
      <c r="D1402">
        <f t="shared" si="37"/>
        <v>2024</v>
      </c>
    </row>
    <row r="1403" spans="1:4" x14ac:dyDescent="0.2">
      <c r="A1403" s="5">
        <v>45598</v>
      </c>
      <c r="B1403">
        <f>IF(COUNTIFS('Registro de Viajes'!$B$5:$B$34, "&lt;="&amp;A1403, 'Registro de Viajes'!$C$5:$C$34, "&gt;="&amp;A1403)&gt;0, 1, 0)</f>
        <v>0</v>
      </c>
      <c r="C1403">
        <f t="shared" si="38"/>
        <v>0</v>
      </c>
      <c r="D1403">
        <f t="shared" si="37"/>
        <v>2024</v>
      </c>
    </row>
    <row r="1404" spans="1:4" x14ac:dyDescent="0.2">
      <c r="A1404" s="5">
        <v>45599</v>
      </c>
      <c r="B1404">
        <f>IF(COUNTIFS('Registro de Viajes'!$B$5:$B$34, "&lt;="&amp;A1404, 'Registro de Viajes'!$C$5:$C$34, "&gt;="&amp;A1404)&gt;0, 1, 0)</f>
        <v>0</v>
      </c>
      <c r="C1404">
        <f t="shared" si="38"/>
        <v>0</v>
      </c>
      <c r="D1404">
        <f t="shared" si="37"/>
        <v>2024</v>
      </c>
    </row>
    <row r="1405" spans="1:4" x14ac:dyDescent="0.2">
      <c r="A1405" s="5">
        <v>45600</v>
      </c>
      <c r="B1405">
        <f>IF(COUNTIFS('Registro de Viajes'!$B$5:$B$34, "&lt;="&amp;A1405, 'Registro de Viajes'!$C$5:$C$34, "&gt;="&amp;A1405)&gt;0, 1, 0)</f>
        <v>0</v>
      </c>
      <c r="C1405">
        <f t="shared" si="38"/>
        <v>0</v>
      </c>
      <c r="D1405">
        <f t="shared" si="37"/>
        <v>2024</v>
      </c>
    </row>
    <row r="1406" spans="1:4" x14ac:dyDescent="0.2">
      <c r="A1406" s="5">
        <v>45601</v>
      </c>
      <c r="B1406">
        <f>IF(COUNTIFS('Registro de Viajes'!$B$5:$B$34, "&lt;="&amp;A1406, 'Registro de Viajes'!$C$5:$C$34, "&gt;="&amp;A1406)&gt;0, 1, 0)</f>
        <v>0</v>
      </c>
      <c r="C1406">
        <f t="shared" si="38"/>
        <v>0</v>
      </c>
      <c r="D1406">
        <f t="shared" si="37"/>
        <v>2024</v>
      </c>
    </row>
    <row r="1407" spans="1:4" x14ac:dyDescent="0.2">
      <c r="A1407" s="5">
        <v>45602</v>
      </c>
      <c r="B1407">
        <f>IF(COUNTIFS('Registro de Viajes'!$B$5:$B$34, "&lt;="&amp;A1407, 'Registro de Viajes'!$C$5:$C$34, "&gt;="&amp;A1407)&gt;0, 1, 0)</f>
        <v>0</v>
      </c>
      <c r="C1407">
        <f t="shared" si="38"/>
        <v>0</v>
      </c>
      <c r="D1407">
        <f t="shared" si="37"/>
        <v>2024</v>
      </c>
    </row>
    <row r="1408" spans="1:4" x14ac:dyDescent="0.2">
      <c r="A1408" s="5">
        <v>45603</v>
      </c>
      <c r="B1408">
        <f>IF(COUNTIFS('Registro de Viajes'!$B$5:$B$34, "&lt;="&amp;A1408, 'Registro de Viajes'!$C$5:$C$34, "&gt;="&amp;A1408)&gt;0, 1, 0)</f>
        <v>0</v>
      </c>
      <c r="C1408">
        <f t="shared" si="38"/>
        <v>0</v>
      </c>
      <c r="D1408">
        <f t="shared" si="37"/>
        <v>2024</v>
      </c>
    </row>
    <row r="1409" spans="1:4" x14ac:dyDescent="0.2">
      <c r="A1409" s="5">
        <v>45604</v>
      </c>
      <c r="B1409">
        <f>IF(COUNTIFS('Registro de Viajes'!$B$5:$B$34, "&lt;="&amp;A1409, 'Registro de Viajes'!$C$5:$C$34, "&gt;="&amp;A1409)&gt;0, 1, 0)</f>
        <v>0</v>
      </c>
      <c r="C1409">
        <f t="shared" si="38"/>
        <v>0</v>
      </c>
      <c r="D1409">
        <f t="shared" si="37"/>
        <v>2024</v>
      </c>
    </row>
    <row r="1410" spans="1:4" x14ac:dyDescent="0.2">
      <c r="A1410" s="5">
        <v>45605</v>
      </c>
      <c r="B1410">
        <f>IF(COUNTIFS('Registro de Viajes'!$B$5:$B$34, "&lt;="&amp;A1410, 'Registro de Viajes'!$C$5:$C$34, "&gt;="&amp;A1410)&gt;0, 1, 0)</f>
        <v>0</v>
      </c>
      <c r="C1410">
        <f t="shared" si="38"/>
        <v>0</v>
      </c>
      <c r="D1410">
        <f t="shared" ref="D1410:D1473" si="39">YEAR(A1410)</f>
        <v>2024</v>
      </c>
    </row>
    <row r="1411" spans="1:4" x14ac:dyDescent="0.2">
      <c r="A1411" s="5">
        <v>45606</v>
      </c>
      <c r="B1411">
        <f>IF(COUNTIFS('Registro de Viajes'!$B$5:$B$34, "&lt;="&amp;A1411, 'Registro de Viajes'!$C$5:$C$34, "&gt;="&amp;A1411)&gt;0, 1, 0)</f>
        <v>0</v>
      </c>
      <c r="C1411">
        <f t="shared" si="38"/>
        <v>0</v>
      </c>
      <c r="D1411">
        <f t="shared" si="39"/>
        <v>2024</v>
      </c>
    </row>
    <row r="1412" spans="1:4" x14ac:dyDescent="0.2">
      <c r="A1412" s="5">
        <v>45607</v>
      </c>
      <c r="B1412">
        <f>IF(COUNTIFS('Registro de Viajes'!$B$5:$B$34, "&lt;="&amp;A1412, 'Registro de Viajes'!$C$5:$C$34, "&gt;="&amp;A1412)&gt;0, 1, 0)</f>
        <v>0</v>
      </c>
      <c r="C1412">
        <f t="shared" si="38"/>
        <v>0</v>
      </c>
      <c r="D1412">
        <f t="shared" si="39"/>
        <v>2024</v>
      </c>
    </row>
    <row r="1413" spans="1:4" x14ac:dyDescent="0.2">
      <c r="A1413" s="5">
        <v>45608</v>
      </c>
      <c r="B1413">
        <f>IF(COUNTIFS('Registro de Viajes'!$B$5:$B$34, "&lt;="&amp;A1413, 'Registro de Viajes'!$C$5:$C$34, "&gt;="&amp;A1413)&gt;0, 1, 0)</f>
        <v>0</v>
      </c>
      <c r="C1413">
        <f t="shared" si="38"/>
        <v>0</v>
      </c>
      <c r="D1413">
        <f t="shared" si="39"/>
        <v>2024</v>
      </c>
    </row>
    <row r="1414" spans="1:4" x14ac:dyDescent="0.2">
      <c r="A1414" s="5">
        <v>45609</v>
      </c>
      <c r="B1414">
        <f>IF(COUNTIFS('Registro de Viajes'!$B$5:$B$34, "&lt;="&amp;A1414, 'Registro de Viajes'!$C$5:$C$34, "&gt;="&amp;A1414)&gt;0, 1, 0)</f>
        <v>0</v>
      </c>
      <c r="C1414">
        <f t="shared" si="38"/>
        <v>0</v>
      </c>
      <c r="D1414">
        <f t="shared" si="39"/>
        <v>2024</v>
      </c>
    </row>
    <row r="1415" spans="1:4" x14ac:dyDescent="0.2">
      <c r="A1415" s="5">
        <v>45610</v>
      </c>
      <c r="B1415">
        <f>IF(COUNTIFS('Registro de Viajes'!$B$5:$B$34, "&lt;="&amp;A1415, 'Registro de Viajes'!$C$5:$C$34, "&gt;="&amp;A1415)&gt;0, 1, 0)</f>
        <v>0</v>
      </c>
      <c r="C1415">
        <f t="shared" si="38"/>
        <v>0</v>
      </c>
      <c r="D1415">
        <f t="shared" si="39"/>
        <v>2024</v>
      </c>
    </row>
    <row r="1416" spans="1:4" x14ac:dyDescent="0.2">
      <c r="A1416" s="5">
        <v>45611</v>
      </c>
      <c r="B1416">
        <f>IF(COUNTIFS('Registro de Viajes'!$B$5:$B$34, "&lt;="&amp;A1416, 'Registro de Viajes'!$C$5:$C$34, "&gt;="&amp;A1416)&gt;0, 1, 0)</f>
        <v>0</v>
      </c>
      <c r="C1416">
        <f t="shared" si="38"/>
        <v>0</v>
      </c>
      <c r="D1416">
        <f t="shared" si="39"/>
        <v>2024</v>
      </c>
    </row>
    <row r="1417" spans="1:4" x14ac:dyDescent="0.2">
      <c r="A1417" s="5">
        <v>45612</v>
      </c>
      <c r="B1417">
        <f>IF(COUNTIFS('Registro de Viajes'!$B$5:$B$34, "&lt;="&amp;A1417, 'Registro de Viajes'!$C$5:$C$34, "&gt;="&amp;A1417)&gt;0, 1, 0)</f>
        <v>0</v>
      </c>
      <c r="C1417">
        <f t="shared" si="38"/>
        <v>0</v>
      </c>
      <c r="D1417">
        <f t="shared" si="39"/>
        <v>2024</v>
      </c>
    </row>
    <row r="1418" spans="1:4" x14ac:dyDescent="0.2">
      <c r="A1418" s="5">
        <v>45613</v>
      </c>
      <c r="B1418">
        <f>IF(COUNTIFS('Registro de Viajes'!$B$5:$B$34, "&lt;="&amp;A1418, 'Registro de Viajes'!$C$5:$C$34, "&gt;="&amp;A1418)&gt;0, 1, 0)</f>
        <v>0</v>
      </c>
      <c r="C1418">
        <f t="shared" si="38"/>
        <v>0</v>
      </c>
      <c r="D1418">
        <f t="shared" si="39"/>
        <v>2024</v>
      </c>
    </row>
    <row r="1419" spans="1:4" x14ac:dyDescent="0.2">
      <c r="A1419" s="5">
        <v>45614</v>
      </c>
      <c r="B1419">
        <f>IF(COUNTIFS('Registro de Viajes'!$B$5:$B$34, "&lt;="&amp;A1419, 'Registro de Viajes'!$C$5:$C$34, "&gt;="&amp;A1419)&gt;0, 1, 0)</f>
        <v>1</v>
      </c>
      <c r="C1419">
        <f t="shared" si="38"/>
        <v>1</v>
      </c>
      <c r="D1419">
        <f t="shared" si="39"/>
        <v>2024</v>
      </c>
    </row>
    <row r="1420" spans="1:4" x14ac:dyDescent="0.2">
      <c r="A1420" s="5">
        <v>45615</v>
      </c>
      <c r="B1420">
        <f>IF(COUNTIFS('Registro de Viajes'!$B$5:$B$34, "&lt;="&amp;A1420, 'Registro de Viajes'!$C$5:$C$34, "&gt;="&amp;A1420)&gt;0, 1, 0)</f>
        <v>1</v>
      </c>
      <c r="C1420">
        <f t="shared" si="38"/>
        <v>2</v>
      </c>
      <c r="D1420">
        <f t="shared" si="39"/>
        <v>2024</v>
      </c>
    </row>
    <row r="1421" spans="1:4" x14ac:dyDescent="0.2">
      <c r="A1421" s="5">
        <v>45616</v>
      </c>
      <c r="B1421">
        <f>IF(COUNTIFS('Registro de Viajes'!$B$5:$B$34, "&lt;="&amp;A1421, 'Registro de Viajes'!$C$5:$C$34, "&gt;="&amp;A1421)&gt;0, 1, 0)</f>
        <v>1</v>
      </c>
      <c r="C1421">
        <f t="shared" si="38"/>
        <v>3</v>
      </c>
      <c r="D1421">
        <f t="shared" si="39"/>
        <v>2024</v>
      </c>
    </row>
    <row r="1422" spans="1:4" x14ac:dyDescent="0.2">
      <c r="A1422" s="5">
        <v>45617</v>
      </c>
      <c r="B1422">
        <f>IF(COUNTIFS('Registro de Viajes'!$B$5:$B$34, "&lt;="&amp;A1422, 'Registro de Viajes'!$C$5:$C$34, "&gt;="&amp;A1422)&gt;0, 1, 0)</f>
        <v>1</v>
      </c>
      <c r="C1422">
        <f t="shared" si="38"/>
        <v>4</v>
      </c>
      <c r="D1422">
        <f t="shared" si="39"/>
        <v>2024</v>
      </c>
    </row>
    <row r="1423" spans="1:4" x14ac:dyDescent="0.2">
      <c r="A1423" s="5">
        <v>45618</v>
      </c>
      <c r="B1423">
        <f>IF(COUNTIFS('Registro de Viajes'!$B$5:$B$34, "&lt;="&amp;A1423, 'Registro de Viajes'!$C$5:$C$34, "&gt;="&amp;A1423)&gt;0, 1, 0)</f>
        <v>1</v>
      </c>
      <c r="C1423">
        <f t="shared" si="38"/>
        <v>5</v>
      </c>
      <c r="D1423">
        <f t="shared" si="39"/>
        <v>2024</v>
      </c>
    </row>
    <row r="1424" spans="1:4" x14ac:dyDescent="0.2">
      <c r="A1424" s="5">
        <v>45619</v>
      </c>
      <c r="B1424">
        <f>IF(COUNTIFS('Registro de Viajes'!$B$5:$B$34, "&lt;="&amp;A1424, 'Registro de Viajes'!$C$5:$C$34, "&gt;="&amp;A1424)&gt;0, 1, 0)</f>
        <v>1</v>
      </c>
      <c r="C1424">
        <f t="shared" si="38"/>
        <v>6</v>
      </c>
      <c r="D1424">
        <f t="shared" si="39"/>
        <v>2024</v>
      </c>
    </row>
    <row r="1425" spans="1:4" x14ac:dyDescent="0.2">
      <c r="A1425" s="5">
        <v>45620</v>
      </c>
      <c r="B1425">
        <f>IF(COUNTIFS('Registro de Viajes'!$B$5:$B$34, "&lt;="&amp;A1425, 'Registro de Viajes'!$C$5:$C$34, "&gt;="&amp;A1425)&gt;0, 1, 0)</f>
        <v>1</v>
      </c>
      <c r="C1425">
        <f t="shared" si="38"/>
        <v>7</v>
      </c>
      <c r="D1425">
        <f t="shared" si="39"/>
        <v>2024</v>
      </c>
    </row>
    <row r="1426" spans="1:4" x14ac:dyDescent="0.2">
      <c r="A1426" s="5">
        <v>45621</v>
      </c>
      <c r="B1426">
        <f>IF(COUNTIFS('Registro de Viajes'!$B$5:$B$34, "&lt;="&amp;A1426, 'Registro de Viajes'!$C$5:$C$34, "&gt;="&amp;A1426)&gt;0, 1, 0)</f>
        <v>1</v>
      </c>
      <c r="C1426">
        <f t="shared" si="38"/>
        <v>8</v>
      </c>
      <c r="D1426">
        <f t="shared" si="39"/>
        <v>2024</v>
      </c>
    </row>
    <row r="1427" spans="1:4" x14ac:dyDescent="0.2">
      <c r="A1427" s="5">
        <v>45622</v>
      </c>
      <c r="B1427">
        <f>IF(COUNTIFS('Registro de Viajes'!$B$5:$B$34, "&lt;="&amp;A1427, 'Registro de Viajes'!$C$5:$C$34, "&gt;="&amp;A1427)&gt;0, 1, 0)</f>
        <v>1</v>
      </c>
      <c r="C1427">
        <f t="shared" si="38"/>
        <v>9</v>
      </c>
      <c r="D1427">
        <f t="shared" si="39"/>
        <v>2024</v>
      </c>
    </row>
    <row r="1428" spans="1:4" x14ac:dyDescent="0.2">
      <c r="A1428" s="5">
        <v>45623</v>
      </c>
      <c r="B1428">
        <f>IF(COUNTIFS('Registro de Viajes'!$B$5:$B$34, "&lt;="&amp;A1428, 'Registro de Viajes'!$C$5:$C$34, "&gt;="&amp;A1428)&gt;0, 1, 0)</f>
        <v>1</v>
      </c>
      <c r="C1428">
        <f t="shared" si="38"/>
        <v>10</v>
      </c>
      <c r="D1428">
        <f t="shared" si="39"/>
        <v>2024</v>
      </c>
    </row>
    <row r="1429" spans="1:4" x14ac:dyDescent="0.2">
      <c r="A1429" s="5">
        <v>45624</v>
      </c>
      <c r="B1429">
        <f>IF(COUNTIFS('Registro de Viajes'!$B$5:$B$34, "&lt;="&amp;A1429, 'Registro de Viajes'!$C$5:$C$34, "&gt;="&amp;A1429)&gt;0, 1, 0)</f>
        <v>1</v>
      </c>
      <c r="C1429">
        <f t="shared" si="38"/>
        <v>11</v>
      </c>
      <c r="D1429">
        <f t="shared" si="39"/>
        <v>2024</v>
      </c>
    </row>
    <row r="1430" spans="1:4" x14ac:dyDescent="0.2">
      <c r="A1430" s="5">
        <v>45625</v>
      </c>
      <c r="B1430">
        <f>IF(COUNTIFS('Registro de Viajes'!$B$5:$B$34, "&lt;="&amp;A1430, 'Registro de Viajes'!$C$5:$C$34, "&gt;="&amp;A1430)&gt;0, 1, 0)</f>
        <v>1</v>
      </c>
      <c r="C1430">
        <f t="shared" si="38"/>
        <v>12</v>
      </c>
      <c r="D1430">
        <f t="shared" si="39"/>
        <v>2024</v>
      </c>
    </row>
    <row r="1431" spans="1:4" x14ac:dyDescent="0.2">
      <c r="A1431" s="5">
        <v>45626</v>
      </c>
      <c r="B1431">
        <f>IF(COUNTIFS('Registro de Viajes'!$B$5:$B$34, "&lt;="&amp;A1431, 'Registro de Viajes'!$C$5:$C$34, "&gt;="&amp;A1431)&gt;0, 1, 0)</f>
        <v>1</v>
      </c>
      <c r="C1431">
        <f t="shared" si="38"/>
        <v>13</v>
      </c>
      <c r="D1431">
        <f t="shared" si="39"/>
        <v>2024</v>
      </c>
    </row>
    <row r="1432" spans="1:4" x14ac:dyDescent="0.2">
      <c r="A1432" s="5">
        <v>45627</v>
      </c>
      <c r="B1432">
        <f>IF(COUNTIFS('Registro de Viajes'!$B$5:$B$34, "&lt;="&amp;A1432, 'Registro de Viajes'!$C$5:$C$34, "&gt;="&amp;A1432)&gt;0, 1, 0)</f>
        <v>1</v>
      </c>
      <c r="C1432">
        <f t="shared" si="38"/>
        <v>14</v>
      </c>
      <c r="D1432">
        <f t="shared" si="39"/>
        <v>2024</v>
      </c>
    </row>
    <row r="1433" spans="1:4" x14ac:dyDescent="0.2">
      <c r="A1433" s="5">
        <v>45628</v>
      </c>
      <c r="B1433">
        <f>IF(COUNTIFS('Registro de Viajes'!$B$5:$B$34, "&lt;="&amp;A1433, 'Registro de Viajes'!$C$5:$C$34, "&gt;="&amp;A1433)&gt;0, 1, 0)</f>
        <v>1</v>
      </c>
      <c r="C1433">
        <f t="shared" si="38"/>
        <v>15</v>
      </c>
      <c r="D1433">
        <f t="shared" si="39"/>
        <v>2024</v>
      </c>
    </row>
    <row r="1434" spans="1:4" x14ac:dyDescent="0.2">
      <c r="A1434" s="5">
        <v>45629</v>
      </c>
      <c r="B1434">
        <f>IF(COUNTIFS('Registro de Viajes'!$B$5:$B$34, "&lt;="&amp;A1434, 'Registro de Viajes'!$C$5:$C$34, "&gt;="&amp;A1434)&gt;0, 1, 0)</f>
        <v>1</v>
      </c>
      <c r="C1434">
        <f t="shared" si="38"/>
        <v>16</v>
      </c>
      <c r="D1434">
        <f t="shared" si="39"/>
        <v>2024</v>
      </c>
    </row>
    <row r="1435" spans="1:4" x14ac:dyDescent="0.2">
      <c r="A1435" s="5">
        <v>45630</v>
      </c>
      <c r="B1435">
        <f>IF(COUNTIFS('Registro de Viajes'!$B$5:$B$34, "&lt;="&amp;A1435, 'Registro de Viajes'!$C$5:$C$34, "&gt;="&amp;A1435)&gt;0, 1, 0)</f>
        <v>1</v>
      </c>
      <c r="C1435">
        <f t="shared" si="38"/>
        <v>17</v>
      </c>
      <c r="D1435">
        <f t="shared" si="39"/>
        <v>2024</v>
      </c>
    </row>
    <row r="1436" spans="1:4" x14ac:dyDescent="0.2">
      <c r="A1436" s="5">
        <v>45631</v>
      </c>
      <c r="B1436">
        <f>IF(COUNTIFS('Registro de Viajes'!$B$5:$B$34, "&lt;="&amp;A1436, 'Registro de Viajes'!$C$5:$C$34, "&gt;="&amp;A1436)&gt;0, 1, 0)</f>
        <v>1</v>
      </c>
      <c r="C1436">
        <f t="shared" si="38"/>
        <v>18</v>
      </c>
      <c r="D1436">
        <f t="shared" si="39"/>
        <v>2024</v>
      </c>
    </row>
    <row r="1437" spans="1:4" x14ac:dyDescent="0.2">
      <c r="A1437" s="5">
        <v>45632</v>
      </c>
      <c r="B1437">
        <f>IF(COUNTIFS('Registro de Viajes'!$B$5:$B$34, "&lt;="&amp;A1437, 'Registro de Viajes'!$C$5:$C$34, "&gt;="&amp;A1437)&gt;0, 1, 0)</f>
        <v>1</v>
      </c>
      <c r="C1437">
        <f t="shared" si="38"/>
        <v>19</v>
      </c>
      <c r="D1437">
        <f t="shared" si="39"/>
        <v>2024</v>
      </c>
    </row>
    <row r="1438" spans="1:4" x14ac:dyDescent="0.2">
      <c r="A1438" s="5">
        <v>45633</v>
      </c>
      <c r="B1438">
        <f>IF(COUNTIFS('Registro de Viajes'!$B$5:$B$34, "&lt;="&amp;A1438, 'Registro de Viajes'!$C$5:$C$34, "&gt;="&amp;A1438)&gt;0, 1, 0)</f>
        <v>1</v>
      </c>
      <c r="C1438">
        <f t="shared" si="38"/>
        <v>20</v>
      </c>
      <c r="D1438">
        <f t="shared" si="39"/>
        <v>2024</v>
      </c>
    </row>
    <row r="1439" spans="1:4" x14ac:dyDescent="0.2">
      <c r="A1439" s="5">
        <v>45634</v>
      </c>
      <c r="B1439">
        <f>IF(COUNTIFS('Registro de Viajes'!$B$5:$B$34, "&lt;="&amp;A1439, 'Registro de Viajes'!$C$5:$C$34, "&gt;="&amp;A1439)&gt;0, 1, 0)</f>
        <v>1</v>
      </c>
      <c r="C1439">
        <f t="shared" si="38"/>
        <v>21</v>
      </c>
      <c r="D1439">
        <f t="shared" si="39"/>
        <v>2024</v>
      </c>
    </row>
    <row r="1440" spans="1:4" x14ac:dyDescent="0.2">
      <c r="A1440" s="5">
        <v>45635</v>
      </c>
      <c r="B1440">
        <f>IF(COUNTIFS('Registro de Viajes'!$B$5:$B$34, "&lt;="&amp;A1440, 'Registro de Viajes'!$C$5:$C$34, "&gt;="&amp;A1440)&gt;0, 1, 0)</f>
        <v>1</v>
      </c>
      <c r="C1440">
        <f t="shared" si="38"/>
        <v>22</v>
      </c>
      <c r="D1440">
        <f t="shared" si="39"/>
        <v>2024</v>
      </c>
    </row>
    <row r="1441" spans="1:4" x14ac:dyDescent="0.2">
      <c r="A1441" s="5">
        <v>45636</v>
      </c>
      <c r="B1441">
        <f>IF(COUNTIFS('Registro de Viajes'!$B$5:$B$34, "&lt;="&amp;A1441, 'Registro de Viajes'!$C$5:$C$34, "&gt;="&amp;A1441)&gt;0, 1, 0)</f>
        <v>1</v>
      </c>
      <c r="C1441">
        <f t="shared" si="38"/>
        <v>23</v>
      </c>
      <c r="D1441">
        <f t="shared" si="39"/>
        <v>2024</v>
      </c>
    </row>
    <row r="1442" spans="1:4" x14ac:dyDescent="0.2">
      <c r="A1442" s="5">
        <v>45637</v>
      </c>
      <c r="B1442">
        <f>IF(COUNTIFS('Registro de Viajes'!$B$5:$B$34, "&lt;="&amp;A1442, 'Registro de Viajes'!$C$5:$C$34, "&gt;="&amp;A1442)&gt;0, 1, 0)</f>
        <v>1</v>
      </c>
      <c r="C1442">
        <f t="shared" si="38"/>
        <v>24</v>
      </c>
      <c r="D1442">
        <f t="shared" si="39"/>
        <v>2024</v>
      </c>
    </row>
    <row r="1443" spans="1:4" x14ac:dyDescent="0.2">
      <c r="A1443" s="5">
        <v>45638</v>
      </c>
      <c r="B1443">
        <f>IF(COUNTIFS('Registro de Viajes'!$B$5:$B$34, "&lt;="&amp;A1443, 'Registro de Viajes'!$C$5:$C$34, "&gt;="&amp;A1443)&gt;0, 1, 0)</f>
        <v>1</v>
      </c>
      <c r="C1443">
        <f t="shared" si="38"/>
        <v>25</v>
      </c>
      <c r="D1443">
        <f t="shared" si="39"/>
        <v>2024</v>
      </c>
    </row>
    <row r="1444" spans="1:4" x14ac:dyDescent="0.2">
      <c r="A1444" s="5">
        <v>45639</v>
      </c>
      <c r="B1444">
        <f>IF(COUNTIFS('Registro de Viajes'!$B$5:$B$34, "&lt;="&amp;A1444, 'Registro de Viajes'!$C$5:$C$34, "&gt;="&amp;A1444)&gt;0, 1, 0)</f>
        <v>1</v>
      </c>
      <c r="C1444">
        <f t="shared" si="38"/>
        <v>26</v>
      </c>
      <c r="D1444">
        <f t="shared" si="39"/>
        <v>2024</v>
      </c>
    </row>
    <row r="1445" spans="1:4" x14ac:dyDescent="0.2">
      <c r="A1445" s="5">
        <v>45640</v>
      </c>
      <c r="B1445">
        <f>IF(COUNTIFS('Registro de Viajes'!$B$5:$B$34, "&lt;="&amp;A1445, 'Registro de Viajes'!$C$5:$C$34, "&gt;="&amp;A1445)&gt;0, 1, 0)</f>
        <v>1</v>
      </c>
      <c r="C1445">
        <f t="shared" si="38"/>
        <v>27</v>
      </c>
      <c r="D1445">
        <f t="shared" si="39"/>
        <v>2024</v>
      </c>
    </row>
    <row r="1446" spans="1:4" x14ac:dyDescent="0.2">
      <c r="A1446" s="5">
        <v>45641</v>
      </c>
      <c r="B1446">
        <f>IF(COUNTIFS('Registro de Viajes'!$B$5:$B$34, "&lt;="&amp;A1446, 'Registro de Viajes'!$C$5:$C$34, "&gt;="&amp;A1446)&gt;0, 1, 0)</f>
        <v>1</v>
      </c>
      <c r="C1446">
        <f t="shared" si="38"/>
        <v>28</v>
      </c>
      <c r="D1446">
        <f t="shared" si="39"/>
        <v>2024</v>
      </c>
    </row>
    <row r="1447" spans="1:4" x14ac:dyDescent="0.2">
      <c r="A1447" s="5">
        <v>45642</v>
      </c>
      <c r="B1447">
        <f>IF(COUNTIFS('Registro de Viajes'!$B$5:$B$34, "&lt;="&amp;A1447, 'Registro de Viajes'!$C$5:$C$34, "&gt;="&amp;A1447)&gt;0, 1, 0)</f>
        <v>1</v>
      </c>
      <c r="C1447">
        <f t="shared" si="38"/>
        <v>29</v>
      </c>
      <c r="D1447">
        <f t="shared" si="39"/>
        <v>2024</v>
      </c>
    </row>
    <row r="1448" spans="1:4" x14ac:dyDescent="0.2">
      <c r="A1448" s="5">
        <v>45643</v>
      </c>
      <c r="B1448">
        <f>IF(COUNTIFS('Registro de Viajes'!$B$5:$B$34, "&lt;="&amp;A1448, 'Registro de Viajes'!$C$5:$C$34, "&gt;="&amp;A1448)&gt;0, 1, 0)</f>
        <v>1</v>
      </c>
      <c r="C1448">
        <f t="shared" si="38"/>
        <v>30</v>
      </c>
      <c r="D1448">
        <f t="shared" si="39"/>
        <v>2024</v>
      </c>
    </row>
    <row r="1449" spans="1:4" x14ac:dyDescent="0.2">
      <c r="A1449" s="5">
        <v>45644</v>
      </c>
      <c r="B1449">
        <f>IF(COUNTIFS('Registro de Viajes'!$B$5:$B$34, "&lt;="&amp;A1449, 'Registro de Viajes'!$C$5:$C$34, "&gt;="&amp;A1449)&gt;0, 1, 0)</f>
        <v>1</v>
      </c>
      <c r="C1449">
        <f t="shared" si="38"/>
        <v>31</v>
      </c>
      <c r="D1449">
        <f t="shared" si="39"/>
        <v>2024</v>
      </c>
    </row>
    <row r="1450" spans="1:4" x14ac:dyDescent="0.2">
      <c r="A1450" s="5">
        <v>45645</v>
      </c>
      <c r="B1450">
        <f>IF(COUNTIFS('Registro de Viajes'!$B$5:$B$34, "&lt;="&amp;A1450, 'Registro de Viajes'!$C$5:$C$34, "&gt;="&amp;A1450)&gt;0, 1, 0)</f>
        <v>1</v>
      </c>
      <c r="C1450">
        <f t="shared" si="38"/>
        <v>32</v>
      </c>
      <c r="D1450">
        <f t="shared" si="39"/>
        <v>2024</v>
      </c>
    </row>
    <row r="1451" spans="1:4" x14ac:dyDescent="0.2">
      <c r="A1451" s="5">
        <v>45646</v>
      </c>
      <c r="B1451">
        <f>IF(COUNTIFS('Registro de Viajes'!$B$5:$B$34, "&lt;="&amp;A1451, 'Registro de Viajes'!$C$5:$C$34, "&gt;="&amp;A1451)&gt;0, 1, 0)</f>
        <v>1</v>
      </c>
      <c r="C1451">
        <f t="shared" si="38"/>
        <v>33</v>
      </c>
      <c r="D1451">
        <f t="shared" si="39"/>
        <v>2024</v>
      </c>
    </row>
    <row r="1452" spans="1:4" x14ac:dyDescent="0.2">
      <c r="A1452" s="5">
        <v>45647</v>
      </c>
      <c r="B1452">
        <f>IF(COUNTIFS('Registro de Viajes'!$B$5:$B$34, "&lt;="&amp;A1452, 'Registro de Viajes'!$C$5:$C$34, "&gt;="&amp;A1452)&gt;0, 1, 0)</f>
        <v>1</v>
      </c>
      <c r="C1452">
        <f t="shared" si="38"/>
        <v>34</v>
      </c>
      <c r="D1452">
        <f t="shared" si="39"/>
        <v>2024</v>
      </c>
    </row>
    <row r="1453" spans="1:4" x14ac:dyDescent="0.2">
      <c r="A1453" s="5">
        <v>45648</v>
      </c>
      <c r="B1453">
        <f>IF(COUNTIFS('Registro de Viajes'!$B$5:$B$34, "&lt;="&amp;A1453, 'Registro de Viajes'!$C$5:$C$34, "&gt;="&amp;A1453)&gt;0, 1, 0)</f>
        <v>1</v>
      </c>
      <c r="C1453">
        <f t="shared" si="38"/>
        <v>35</v>
      </c>
      <c r="D1453">
        <f t="shared" si="39"/>
        <v>2024</v>
      </c>
    </row>
    <row r="1454" spans="1:4" x14ac:dyDescent="0.2">
      <c r="A1454" s="5">
        <v>45649</v>
      </c>
      <c r="B1454">
        <f>IF(COUNTIFS('Registro de Viajes'!$B$5:$B$34, "&lt;="&amp;A1454, 'Registro de Viajes'!$C$5:$C$34, "&gt;="&amp;A1454)&gt;0, 1, 0)</f>
        <v>1</v>
      </c>
      <c r="C1454">
        <f t="shared" ref="C1454:C1517" si="40">SUM(B1090:B1454)</f>
        <v>36</v>
      </c>
      <c r="D1454">
        <f t="shared" si="39"/>
        <v>2024</v>
      </c>
    </row>
    <row r="1455" spans="1:4" x14ac:dyDescent="0.2">
      <c r="A1455" s="5">
        <v>45650</v>
      </c>
      <c r="B1455">
        <f>IF(COUNTIFS('Registro de Viajes'!$B$5:$B$34, "&lt;="&amp;A1455, 'Registro de Viajes'!$C$5:$C$34, "&gt;="&amp;A1455)&gt;0, 1, 0)</f>
        <v>1</v>
      </c>
      <c r="C1455">
        <f t="shared" si="40"/>
        <v>37</v>
      </c>
      <c r="D1455">
        <f t="shared" si="39"/>
        <v>2024</v>
      </c>
    </row>
    <row r="1456" spans="1:4" x14ac:dyDescent="0.2">
      <c r="A1456" s="5">
        <v>45651</v>
      </c>
      <c r="B1456">
        <f>IF(COUNTIFS('Registro de Viajes'!$B$5:$B$34, "&lt;="&amp;A1456, 'Registro de Viajes'!$C$5:$C$34, "&gt;="&amp;A1456)&gt;0, 1, 0)</f>
        <v>1</v>
      </c>
      <c r="C1456">
        <f t="shared" si="40"/>
        <v>38</v>
      </c>
      <c r="D1456">
        <f t="shared" si="39"/>
        <v>2024</v>
      </c>
    </row>
    <row r="1457" spans="1:4" x14ac:dyDescent="0.2">
      <c r="A1457" s="5">
        <v>45652</v>
      </c>
      <c r="B1457">
        <f>IF(COUNTIFS('Registro de Viajes'!$B$5:$B$34, "&lt;="&amp;A1457, 'Registro de Viajes'!$C$5:$C$34, "&gt;="&amp;A1457)&gt;0, 1, 0)</f>
        <v>1</v>
      </c>
      <c r="C1457">
        <f t="shared" si="40"/>
        <v>39</v>
      </c>
      <c r="D1457">
        <f t="shared" si="39"/>
        <v>2024</v>
      </c>
    </row>
    <row r="1458" spans="1:4" x14ac:dyDescent="0.2">
      <c r="A1458" s="5">
        <v>45653</v>
      </c>
      <c r="B1458">
        <f>IF(COUNTIFS('Registro de Viajes'!$B$5:$B$34, "&lt;="&amp;A1458, 'Registro de Viajes'!$C$5:$C$34, "&gt;="&amp;A1458)&gt;0, 1, 0)</f>
        <v>0</v>
      </c>
      <c r="C1458">
        <f t="shared" si="40"/>
        <v>39</v>
      </c>
      <c r="D1458">
        <f t="shared" si="39"/>
        <v>2024</v>
      </c>
    </row>
    <row r="1459" spans="1:4" x14ac:dyDescent="0.2">
      <c r="A1459" s="5">
        <v>45654</v>
      </c>
      <c r="B1459">
        <f>IF(COUNTIFS('Registro de Viajes'!$B$5:$B$34, "&lt;="&amp;A1459, 'Registro de Viajes'!$C$5:$C$34, "&gt;="&amp;A1459)&gt;0, 1, 0)</f>
        <v>0</v>
      </c>
      <c r="C1459">
        <f t="shared" si="40"/>
        <v>39</v>
      </c>
      <c r="D1459">
        <f t="shared" si="39"/>
        <v>2024</v>
      </c>
    </row>
    <row r="1460" spans="1:4" x14ac:dyDescent="0.2">
      <c r="A1460" s="5">
        <v>45655</v>
      </c>
      <c r="B1460">
        <f>IF(COUNTIFS('Registro de Viajes'!$B$5:$B$34, "&lt;="&amp;A1460, 'Registro de Viajes'!$C$5:$C$34, "&gt;="&amp;A1460)&gt;0, 1, 0)</f>
        <v>0</v>
      </c>
      <c r="C1460">
        <f t="shared" si="40"/>
        <v>39</v>
      </c>
      <c r="D1460">
        <f t="shared" si="39"/>
        <v>2024</v>
      </c>
    </row>
    <row r="1461" spans="1:4" x14ac:dyDescent="0.2">
      <c r="A1461" s="5">
        <v>45656</v>
      </c>
      <c r="B1461">
        <f>IF(COUNTIFS('Registro de Viajes'!$B$5:$B$34, "&lt;="&amp;A1461, 'Registro de Viajes'!$C$5:$C$34, "&gt;="&amp;A1461)&gt;0, 1, 0)</f>
        <v>0</v>
      </c>
      <c r="C1461">
        <f t="shared" si="40"/>
        <v>39</v>
      </c>
      <c r="D1461">
        <f t="shared" si="39"/>
        <v>2024</v>
      </c>
    </row>
    <row r="1462" spans="1:4" x14ac:dyDescent="0.2">
      <c r="A1462" s="5">
        <v>45657</v>
      </c>
      <c r="B1462">
        <f>IF(COUNTIFS('Registro de Viajes'!$B$5:$B$34, "&lt;="&amp;A1462, 'Registro de Viajes'!$C$5:$C$34, "&gt;="&amp;A1462)&gt;0, 1, 0)</f>
        <v>0</v>
      </c>
      <c r="C1462">
        <f t="shared" si="40"/>
        <v>39</v>
      </c>
      <c r="D1462">
        <f t="shared" si="39"/>
        <v>2024</v>
      </c>
    </row>
    <row r="1463" spans="1:4" x14ac:dyDescent="0.2">
      <c r="A1463" s="5">
        <v>45658</v>
      </c>
      <c r="B1463">
        <f>IF(COUNTIFS('Registro de Viajes'!$B$5:$B$34, "&lt;="&amp;A1463, 'Registro de Viajes'!$C$5:$C$34, "&gt;="&amp;A1463)&gt;0, 1, 0)</f>
        <v>0</v>
      </c>
      <c r="C1463">
        <f t="shared" si="40"/>
        <v>39</v>
      </c>
      <c r="D1463">
        <f t="shared" si="39"/>
        <v>2025</v>
      </c>
    </row>
    <row r="1464" spans="1:4" x14ac:dyDescent="0.2">
      <c r="A1464" s="5">
        <v>45659</v>
      </c>
      <c r="B1464">
        <f>IF(COUNTIFS('Registro de Viajes'!$B$5:$B$34, "&lt;="&amp;A1464, 'Registro de Viajes'!$C$5:$C$34, "&gt;="&amp;A1464)&gt;0, 1, 0)</f>
        <v>0</v>
      </c>
      <c r="C1464">
        <f t="shared" si="40"/>
        <v>39</v>
      </c>
      <c r="D1464">
        <f t="shared" si="39"/>
        <v>2025</v>
      </c>
    </row>
    <row r="1465" spans="1:4" x14ac:dyDescent="0.2">
      <c r="A1465" s="5">
        <v>45660</v>
      </c>
      <c r="B1465">
        <f>IF(COUNTIFS('Registro de Viajes'!$B$5:$B$34, "&lt;="&amp;A1465, 'Registro de Viajes'!$C$5:$C$34, "&gt;="&amp;A1465)&gt;0, 1, 0)</f>
        <v>0</v>
      </c>
      <c r="C1465">
        <f t="shared" si="40"/>
        <v>39</v>
      </c>
      <c r="D1465">
        <f t="shared" si="39"/>
        <v>2025</v>
      </c>
    </row>
    <row r="1466" spans="1:4" x14ac:dyDescent="0.2">
      <c r="A1466" s="5">
        <v>45661</v>
      </c>
      <c r="B1466">
        <f>IF(COUNTIFS('Registro de Viajes'!$B$5:$B$34, "&lt;="&amp;A1466, 'Registro de Viajes'!$C$5:$C$34, "&gt;="&amp;A1466)&gt;0, 1, 0)</f>
        <v>0</v>
      </c>
      <c r="C1466">
        <f t="shared" si="40"/>
        <v>39</v>
      </c>
      <c r="D1466">
        <f t="shared" si="39"/>
        <v>2025</v>
      </c>
    </row>
    <row r="1467" spans="1:4" x14ac:dyDescent="0.2">
      <c r="A1467" s="5">
        <v>45662</v>
      </c>
      <c r="B1467">
        <f>IF(COUNTIFS('Registro de Viajes'!$B$5:$B$34, "&lt;="&amp;A1467, 'Registro de Viajes'!$C$5:$C$34, "&gt;="&amp;A1467)&gt;0, 1, 0)</f>
        <v>0</v>
      </c>
      <c r="C1467">
        <f t="shared" si="40"/>
        <v>39</v>
      </c>
      <c r="D1467">
        <f t="shared" si="39"/>
        <v>2025</v>
      </c>
    </row>
    <row r="1468" spans="1:4" x14ac:dyDescent="0.2">
      <c r="A1468" s="5">
        <v>45663</v>
      </c>
      <c r="B1468">
        <f>IF(COUNTIFS('Registro de Viajes'!$B$5:$B$34, "&lt;="&amp;A1468, 'Registro de Viajes'!$C$5:$C$34, "&gt;="&amp;A1468)&gt;0, 1, 0)</f>
        <v>0</v>
      </c>
      <c r="C1468">
        <f t="shared" si="40"/>
        <v>39</v>
      </c>
      <c r="D1468">
        <f t="shared" si="39"/>
        <v>2025</v>
      </c>
    </row>
    <row r="1469" spans="1:4" x14ac:dyDescent="0.2">
      <c r="A1469" s="5">
        <v>45664</v>
      </c>
      <c r="B1469">
        <f>IF(COUNTIFS('Registro de Viajes'!$B$5:$B$34, "&lt;="&amp;A1469, 'Registro de Viajes'!$C$5:$C$34, "&gt;="&amp;A1469)&gt;0, 1, 0)</f>
        <v>0</v>
      </c>
      <c r="C1469">
        <f t="shared" si="40"/>
        <v>39</v>
      </c>
      <c r="D1469">
        <f t="shared" si="39"/>
        <v>2025</v>
      </c>
    </row>
    <row r="1470" spans="1:4" x14ac:dyDescent="0.2">
      <c r="A1470" s="5">
        <v>45665</v>
      </c>
      <c r="B1470">
        <f>IF(COUNTIFS('Registro de Viajes'!$B$5:$B$34, "&lt;="&amp;A1470, 'Registro de Viajes'!$C$5:$C$34, "&gt;="&amp;A1470)&gt;0, 1, 0)</f>
        <v>0</v>
      </c>
      <c r="C1470">
        <f t="shared" si="40"/>
        <v>39</v>
      </c>
      <c r="D1470">
        <f t="shared" si="39"/>
        <v>2025</v>
      </c>
    </row>
    <row r="1471" spans="1:4" x14ac:dyDescent="0.2">
      <c r="A1471" s="5">
        <v>45666</v>
      </c>
      <c r="B1471">
        <f>IF(COUNTIFS('Registro de Viajes'!$B$5:$B$34, "&lt;="&amp;A1471, 'Registro de Viajes'!$C$5:$C$34, "&gt;="&amp;A1471)&gt;0, 1, 0)</f>
        <v>0</v>
      </c>
      <c r="C1471">
        <f t="shared" si="40"/>
        <v>39</v>
      </c>
      <c r="D1471">
        <f t="shared" si="39"/>
        <v>2025</v>
      </c>
    </row>
    <row r="1472" spans="1:4" x14ac:dyDescent="0.2">
      <c r="A1472" s="5">
        <v>45667</v>
      </c>
      <c r="B1472">
        <f>IF(COUNTIFS('Registro de Viajes'!$B$5:$B$34, "&lt;="&amp;A1472, 'Registro de Viajes'!$C$5:$C$34, "&gt;="&amp;A1472)&gt;0, 1, 0)</f>
        <v>0</v>
      </c>
      <c r="C1472">
        <f t="shared" si="40"/>
        <v>39</v>
      </c>
      <c r="D1472">
        <f t="shared" si="39"/>
        <v>2025</v>
      </c>
    </row>
    <row r="1473" spans="1:4" x14ac:dyDescent="0.2">
      <c r="A1473" s="5">
        <v>45668</v>
      </c>
      <c r="B1473">
        <f>IF(COUNTIFS('Registro de Viajes'!$B$5:$B$34, "&lt;="&amp;A1473, 'Registro de Viajes'!$C$5:$C$34, "&gt;="&amp;A1473)&gt;0, 1, 0)</f>
        <v>0</v>
      </c>
      <c r="C1473">
        <f t="shared" si="40"/>
        <v>39</v>
      </c>
      <c r="D1473">
        <f t="shared" si="39"/>
        <v>2025</v>
      </c>
    </row>
    <row r="1474" spans="1:4" x14ac:dyDescent="0.2">
      <c r="A1474" s="5">
        <v>45669</v>
      </c>
      <c r="B1474">
        <f>IF(COUNTIFS('Registro de Viajes'!$B$5:$B$34, "&lt;="&amp;A1474, 'Registro de Viajes'!$C$5:$C$34, "&gt;="&amp;A1474)&gt;0, 1, 0)</f>
        <v>0</v>
      </c>
      <c r="C1474">
        <f t="shared" si="40"/>
        <v>39</v>
      </c>
      <c r="D1474">
        <f t="shared" ref="D1474:D1537" si="41">YEAR(A1474)</f>
        <v>2025</v>
      </c>
    </row>
    <row r="1475" spans="1:4" x14ac:dyDescent="0.2">
      <c r="A1475" s="5">
        <v>45670</v>
      </c>
      <c r="B1475">
        <f>IF(COUNTIFS('Registro de Viajes'!$B$5:$B$34, "&lt;="&amp;A1475, 'Registro de Viajes'!$C$5:$C$34, "&gt;="&amp;A1475)&gt;0, 1, 0)</f>
        <v>1</v>
      </c>
      <c r="C1475">
        <f t="shared" si="40"/>
        <v>40</v>
      </c>
      <c r="D1475">
        <f t="shared" si="41"/>
        <v>2025</v>
      </c>
    </row>
    <row r="1476" spans="1:4" x14ac:dyDescent="0.2">
      <c r="A1476" s="5">
        <v>45671</v>
      </c>
      <c r="B1476">
        <f>IF(COUNTIFS('Registro de Viajes'!$B$5:$B$34, "&lt;="&amp;A1476, 'Registro de Viajes'!$C$5:$C$34, "&gt;="&amp;A1476)&gt;0, 1, 0)</f>
        <v>1</v>
      </c>
      <c r="C1476">
        <f t="shared" si="40"/>
        <v>41</v>
      </c>
      <c r="D1476">
        <f t="shared" si="41"/>
        <v>2025</v>
      </c>
    </row>
    <row r="1477" spans="1:4" x14ac:dyDescent="0.2">
      <c r="A1477" s="5">
        <v>45672</v>
      </c>
      <c r="B1477">
        <f>IF(COUNTIFS('Registro de Viajes'!$B$5:$B$34, "&lt;="&amp;A1477, 'Registro de Viajes'!$C$5:$C$34, "&gt;="&amp;A1477)&gt;0, 1, 0)</f>
        <v>1</v>
      </c>
      <c r="C1477">
        <f t="shared" si="40"/>
        <v>42</v>
      </c>
      <c r="D1477">
        <f t="shared" si="41"/>
        <v>2025</v>
      </c>
    </row>
    <row r="1478" spans="1:4" x14ac:dyDescent="0.2">
      <c r="A1478" s="5">
        <v>45673</v>
      </c>
      <c r="B1478">
        <f>IF(COUNTIFS('Registro de Viajes'!$B$5:$B$34, "&lt;="&amp;A1478, 'Registro de Viajes'!$C$5:$C$34, "&gt;="&amp;A1478)&gt;0, 1, 0)</f>
        <v>1</v>
      </c>
      <c r="C1478">
        <f t="shared" si="40"/>
        <v>43</v>
      </c>
      <c r="D1478">
        <f t="shared" si="41"/>
        <v>2025</v>
      </c>
    </row>
    <row r="1479" spans="1:4" x14ac:dyDescent="0.2">
      <c r="A1479" s="5">
        <v>45674</v>
      </c>
      <c r="B1479">
        <f>IF(COUNTIFS('Registro de Viajes'!$B$5:$B$34, "&lt;="&amp;A1479, 'Registro de Viajes'!$C$5:$C$34, "&gt;="&amp;A1479)&gt;0, 1, 0)</f>
        <v>1</v>
      </c>
      <c r="C1479">
        <f t="shared" si="40"/>
        <v>44</v>
      </c>
      <c r="D1479">
        <f t="shared" si="41"/>
        <v>2025</v>
      </c>
    </row>
    <row r="1480" spans="1:4" x14ac:dyDescent="0.2">
      <c r="A1480" s="5">
        <v>45675</v>
      </c>
      <c r="B1480">
        <f>IF(COUNTIFS('Registro de Viajes'!$B$5:$B$34, "&lt;="&amp;A1480, 'Registro de Viajes'!$C$5:$C$34, "&gt;="&amp;A1480)&gt;0, 1, 0)</f>
        <v>1</v>
      </c>
      <c r="C1480">
        <f t="shared" si="40"/>
        <v>45</v>
      </c>
      <c r="D1480">
        <f t="shared" si="41"/>
        <v>2025</v>
      </c>
    </row>
    <row r="1481" spans="1:4" x14ac:dyDescent="0.2">
      <c r="A1481" s="5">
        <v>45676</v>
      </c>
      <c r="B1481">
        <f>IF(COUNTIFS('Registro de Viajes'!$B$5:$B$34, "&lt;="&amp;A1481, 'Registro de Viajes'!$C$5:$C$34, "&gt;="&amp;A1481)&gt;0, 1, 0)</f>
        <v>1</v>
      </c>
      <c r="C1481">
        <f t="shared" si="40"/>
        <v>46</v>
      </c>
      <c r="D1481">
        <f t="shared" si="41"/>
        <v>2025</v>
      </c>
    </row>
    <row r="1482" spans="1:4" x14ac:dyDescent="0.2">
      <c r="A1482" s="5">
        <v>45677</v>
      </c>
      <c r="B1482">
        <f>IF(COUNTIFS('Registro de Viajes'!$B$5:$B$34, "&lt;="&amp;A1482, 'Registro de Viajes'!$C$5:$C$34, "&gt;="&amp;A1482)&gt;0, 1, 0)</f>
        <v>1</v>
      </c>
      <c r="C1482">
        <f t="shared" si="40"/>
        <v>47</v>
      </c>
      <c r="D1482">
        <f t="shared" si="41"/>
        <v>2025</v>
      </c>
    </row>
    <row r="1483" spans="1:4" x14ac:dyDescent="0.2">
      <c r="A1483" s="5">
        <v>45678</v>
      </c>
      <c r="B1483">
        <f>IF(COUNTIFS('Registro de Viajes'!$B$5:$B$34, "&lt;="&amp;A1483, 'Registro de Viajes'!$C$5:$C$34, "&gt;="&amp;A1483)&gt;0, 1, 0)</f>
        <v>1</v>
      </c>
      <c r="C1483">
        <f t="shared" si="40"/>
        <v>48</v>
      </c>
      <c r="D1483">
        <f t="shared" si="41"/>
        <v>2025</v>
      </c>
    </row>
    <row r="1484" spans="1:4" x14ac:dyDescent="0.2">
      <c r="A1484" s="5">
        <v>45679</v>
      </c>
      <c r="B1484">
        <f>IF(COUNTIFS('Registro de Viajes'!$B$5:$B$34, "&lt;="&amp;A1484, 'Registro de Viajes'!$C$5:$C$34, "&gt;="&amp;A1484)&gt;0, 1, 0)</f>
        <v>1</v>
      </c>
      <c r="C1484">
        <f t="shared" si="40"/>
        <v>49</v>
      </c>
      <c r="D1484">
        <f t="shared" si="41"/>
        <v>2025</v>
      </c>
    </row>
    <row r="1485" spans="1:4" x14ac:dyDescent="0.2">
      <c r="A1485" s="5">
        <v>45680</v>
      </c>
      <c r="B1485">
        <f>IF(COUNTIFS('Registro de Viajes'!$B$5:$B$34, "&lt;="&amp;A1485, 'Registro de Viajes'!$C$5:$C$34, "&gt;="&amp;A1485)&gt;0, 1, 0)</f>
        <v>1</v>
      </c>
      <c r="C1485">
        <f t="shared" si="40"/>
        <v>50</v>
      </c>
      <c r="D1485">
        <f t="shared" si="41"/>
        <v>2025</v>
      </c>
    </row>
    <row r="1486" spans="1:4" x14ac:dyDescent="0.2">
      <c r="A1486" s="5">
        <v>45681</v>
      </c>
      <c r="B1486">
        <f>IF(COUNTIFS('Registro de Viajes'!$B$5:$B$34, "&lt;="&amp;A1486, 'Registro de Viajes'!$C$5:$C$34, "&gt;="&amp;A1486)&gt;0, 1, 0)</f>
        <v>1</v>
      </c>
      <c r="C1486">
        <f t="shared" si="40"/>
        <v>51</v>
      </c>
      <c r="D1486">
        <f t="shared" si="41"/>
        <v>2025</v>
      </c>
    </row>
    <row r="1487" spans="1:4" x14ac:dyDescent="0.2">
      <c r="A1487" s="5">
        <v>45682</v>
      </c>
      <c r="B1487">
        <f>IF(COUNTIFS('Registro de Viajes'!$B$5:$B$34, "&lt;="&amp;A1487, 'Registro de Viajes'!$C$5:$C$34, "&gt;="&amp;A1487)&gt;0, 1, 0)</f>
        <v>1</v>
      </c>
      <c r="C1487">
        <f t="shared" si="40"/>
        <v>52</v>
      </c>
      <c r="D1487">
        <f t="shared" si="41"/>
        <v>2025</v>
      </c>
    </row>
    <row r="1488" spans="1:4" x14ac:dyDescent="0.2">
      <c r="A1488" s="5">
        <v>45683</v>
      </c>
      <c r="B1488">
        <f>IF(COUNTIFS('Registro de Viajes'!$B$5:$B$34, "&lt;="&amp;A1488, 'Registro de Viajes'!$C$5:$C$34, "&gt;="&amp;A1488)&gt;0, 1, 0)</f>
        <v>1</v>
      </c>
      <c r="C1488">
        <f t="shared" si="40"/>
        <v>53</v>
      </c>
      <c r="D1488">
        <f t="shared" si="41"/>
        <v>2025</v>
      </c>
    </row>
    <row r="1489" spans="1:4" x14ac:dyDescent="0.2">
      <c r="A1489" s="5">
        <v>45684</v>
      </c>
      <c r="B1489">
        <f>IF(COUNTIFS('Registro de Viajes'!$B$5:$B$34, "&lt;="&amp;A1489, 'Registro de Viajes'!$C$5:$C$34, "&gt;="&amp;A1489)&gt;0, 1, 0)</f>
        <v>1</v>
      </c>
      <c r="C1489">
        <f t="shared" si="40"/>
        <v>54</v>
      </c>
      <c r="D1489">
        <f t="shared" si="41"/>
        <v>2025</v>
      </c>
    </row>
    <row r="1490" spans="1:4" x14ac:dyDescent="0.2">
      <c r="A1490" s="5">
        <v>45685</v>
      </c>
      <c r="B1490">
        <f>IF(COUNTIFS('Registro de Viajes'!$B$5:$B$34, "&lt;="&amp;A1490, 'Registro de Viajes'!$C$5:$C$34, "&gt;="&amp;A1490)&gt;0, 1, 0)</f>
        <v>1</v>
      </c>
      <c r="C1490">
        <f t="shared" si="40"/>
        <v>55</v>
      </c>
      <c r="D1490">
        <f t="shared" si="41"/>
        <v>2025</v>
      </c>
    </row>
    <row r="1491" spans="1:4" x14ac:dyDescent="0.2">
      <c r="A1491" s="5">
        <v>45686</v>
      </c>
      <c r="B1491">
        <f>IF(COUNTIFS('Registro de Viajes'!$B$5:$B$34, "&lt;="&amp;A1491, 'Registro de Viajes'!$C$5:$C$34, "&gt;="&amp;A1491)&gt;0, 1, 0)</f>
        <v>1</v>
      </c>
      <c r="C1491">
        <f t="shared" si="40"/>
        <v>56</v>
      </c>
      <c r="D1491">
        <f t="shared" si="41"/>
        <v>2025</v>
      </c>
    </row>
    <row r="1492" spans="1:4" x14ac:dyDescent="0.2">
      <c r="A1492" s="5">
        <v>45687</v>
      </c>
      <c r="B1492">
        <f>IF(COUNTIFS('Registro de Viajes'!$B$5:$B$34, "&lt;="&amp;A1492, 'Registro de Viajes'!$C$5:$C$34, "&gt;="&amp;A1492)&gt;0, 1, 0)</f>
        <v>1</v>
      </c>
      <c r="C1492">
        <f t="shared" si="40"/>
        <v>57</v>
      </c>
      <c r="D1492">
        <f t="shared" si="41"/>
        <v>2025</v>
      </c>
    </row>
    <row r="1493" spans="1:4" x14ac:dyDescent="0.2">
      <c r="A1493" s="5">
        <v>45688</v>
      </c>
      <c r="B1493">
        <f>IF(COUNTIFS('Registro de Viajes'!$B$5:$B$34, "&lt;="&amp;A1493, 'Registro de Viajes'!$C$5:$C$34, "&gt;="&amp;A1493)&gt;0, 1, 0)</f>
        <v>1</v>
      </c>
      <c r="C1493">
        <f t="shared" si="40"/>
        <v>58</v>
      </c>
      <c r="D1493">
        <f t="shared" si="41"/>
        <v>2025</v>
      </c>
    </row>
    <row r="1494" spans="1:4" x14ac:dyDescent="0.2">
      <c r="A1494" s="5">
        <v>45689</v>
      </c>
      <c r="B1494">
        <f>IF(COUNTIFS('Registro de Viajes'!$B$5:$B$34, "&lt;="&amp;A1494, 'Registro de Viajes'!$C$5:$C$34, "&gt;="&amp;A1494)&gt;0, 1, 0)</f>
        <v>1</v>
      </c>
      <c r="C1494">
        <f t="shared" si="40"/>
        <v>59</v>
      </c>
      <c r="D1494">
        <f t="shared" si="41"/>
        <v>2025</v>
      </c>
    </row>
    <row r="1495" spans="1:4" x14ac:dyDescent="0.2">
      <c r="A1495" s="5">
        <v>45690</v>
      </c>
      <c r="B1495">
        <f>IF(COUNTIFS('Registro de Viajes'!$B$5:$B$34, "&lt;="&amp;A1495, 'Registro de Viajes'!$C$5:$C$34, "&gt;="&amp;A1495)&gt;0, 1, 0)</f>
        <v>1</v>
      </c>
      <c r="C1495">
        <f t="shared" si="40"/>
        <v>60</v>
      </c>
      <c r="D1495">
        <f t="shared" si="41"/>
        <v>2025</v>
      </c>
    </row>
    <row r="1496" spans="1:4" x14ac:dyDescent="0.2">
      <c r="A1496" s="5">
        <v>45691</v>
      </c>
      <c r="B1496">
        <f>IF(COUNTIFS('Registro de Viajes'!$B$5:$B$34, "&lt;="&amp;A1496, 'Registro de Viajes'!$C$5:$C$34, "&gt;="&amp;A1496)&gt;0, 1, 0)</f>
        <v>1</v>
      </c>
      <c r="C1496">
        <f t="shared" si="40"/>
        <v>61</v>
      </c>
      <c r="D1496">
        <f t="shared" si="41"/>
        <v>2025</v>
      </c>
    </row>
    <row r="1497" spans="1:4" x14ac:dyDescent="0.2">
      <c r="A1497" s="5">
        <v>45692</v>
      </c>
      <c r="B1497">
        <f>IF(COUNTIFS('Registro de Viajes'!$B$5:$B$34, "&lt;="&amp;A1497, 'Registro de Viajes'!$C$5:$C$34, "&gt;="&amp;A1497)&gt;0, 1, 0)</f>
        <v>1</v>
      </c>
      <c r="C1497">
        <f t="shared" si="40"/>
        <v>62</v>
      </c>
      <c r="D1497">
        <f t="shared" si="41"/>
        <v>2025</v>
      </c>
    </row>
    <row r="1498" spans="1:4" x14ac:dyDescent="0.2">
      <c r="A1498" s="5">
        <v>45693</v>
      </c>
      <c r="B1498">
        <f>IF(COUNTIFS('Registro de Viajes'!$B$5:$B$34, "&lt;="&amp;A1498, 'Registro de Viajes'!$C$5:$C$34, "&gt;="&amp;A1498)&gt;0, 1, 0)</f>
        <v>1</v>
      </c>
      <c r="C1498">
        <f t="shared" si="40"/>
        <v>63</v>
      </c>
      <c r="D1498">
        <f t="shared" si="41"/>
        <v>2025</v>
      </c>
    </row>
    <row r="1499" spans="1:4" x14ac:dyDescent="0.2">
      <c r="A1499" s="5">
        <v>45694</v>
      </c>
      <c r="B1499">
        <f>IF(COUNTIFS('Registro de Viajes'!$B$5:$B$34, "&lt;="&amp;A1499, 'Registro de Viajes'!$C$5:$C$34, "&gt;="&amp;A1499)&gt;0, 1, 0)</f>
        <v>1</v>
      </c>
      <c r="C1499">
        <f t="shared" si="40"/>
        <v>64</v>
      </c>
      <c r="D1499">
        <f t="shared" si="41"/>
        <v>2025</v>
      </c>
    </row>
    <row r="1500" spans="1:4" x14ac:dyDescent="0.2">
      <c r="A1500" s="5">
        <v>45695</v>
      </c>
      <c r="B1500">
        <f>IF(COUNTIFS('Registro de Viajes'!$B$5:$B$34, "&lt;="&amp;A1500, 'Registro de Viajes'!$C$5:$C$34, "&gt;="&amp;A1500)&gt;0, 1, 0)</f>
        <v>1</v>
      </c>
      <c r="C1500">
        <f t="shared" si="40"/>
        <v>65</v>
      </c>
      <c r="D1500">
        <f t="shared" si="41"/>
        <v>2025</v>
      </c>
    </row>
    <row r="1501" spans="1:4" x14ac:dyDescent="0.2">
      <c r="A1501" s="5">
        <v>45696</v>
      </c>
      <c r="B1501">
        <f>IF(COUNTIFS('Registro de Viajes'!$B$5:$B$34, "&lt;="&amp;A1501, 'Registro de Viajes'!$C$5:$C$34, "&gt;="&amp;A1501)&gt;0, 1, 0)</f>
        <v>1</v>
      </c>
      <c r="C1501">
        <f t="shared" si="40"/>
        <v>66</v>
      </c>
      <c r="D1501">
        <f t="shared" si="41"/>
        <v>2025</v>
      </c>
    </row>
    <row r="1502" spans="1:4" x14ac:dyDescent="0.2">
      <c r="A1502" s="5">
        <v>45697</v>
      </c>
      <c r="B1502">
        <f>IF(COUNTIFS('Registro de Viajes'!$B$5:$B$34, "&lt;="&amp;A1502, 'Registro de Viajes'!$C$5:$C$34, "&gt;="&amp;A1502)&gt;0, 1, 0)</f>
        <v>1</v>
      </c>
      <c r="C1502">
        <f t="shared" si="40"/>
        <v>67</v>
      </c>
      <c r="D1502">
        <f t="shared" si="41"/>
        <v>2025</v>
      </c>
    </row>
    <row r="1503" spans="1:4" x14ac:dyDescent="0.2">
      <c r="A1503" s="5">
        <v>45698</v>
      </c>
      <c r="B1503">
        <f>IF(COUNTIFS('Registro de Viajes'!$B$5:$B$34, "&lt;="&amp;A1503, 'Registro de Viajes'!$C$5:$C$34, "&gt;="&amp;A1503)&gt;0, 1, 0)</f>
        <v>1</v>
      </c>
      <c r="C1503">
        <f t="shared" si="40"/>
        <v>68</v>
      </c>
      <c r="D1503">
        <f t="shared" si="41"/>
        <v>2025</v>
      </c>
    </row>
    <row r="1504" spans="1:4" x14ac:dyDescent="0.2">
      <c r="A1504" s="5">
        <v>45699</v>
      </c>
      <c r="B1504">
        <f>IF(COUNTIFS('Registro de Viajes'!$B$5:$B$34, "&lt;="&amp;A1504, 'Registro de Viajes'!$C$5:$C$34, "&gt;="&amp;A1504)&gt;0, 1, 0)</f>
        <v>1</v>
      </c>
      <c r="C1504">
        <f t="shared" si="40"/>
        <v>69</v>
      </c>
      <c r="D1504">
        <f t="shared" si="41"/>
        <v>2025</v>
      </c>
    </row>
    <row r="1505" spans="1:4" x14ac:dyDescent="0.2">
      <c r="A1505" s="5">
        <v>45700</v>
      </c>
      <c r="B1505">
        <f>IF(COUNTIFS('Registro de Viajes'!$B$5:$B$34, "&lt;="&amp;A1505, 'Registro de Viajes'!$C$5:$C$34, "&gt;="&amp;A1505)&gt;0, 1, 0)</f>
        <v>1</v>
      </c>
      <c r="C1505">
        <f t="shared" si="40"/>
        <v>70</v>
      </c>
      <c r="D1505">
        <f t="shared" si="41"/>
        <v>2025</v>
      </c>
    </row>
    <row r="1506" spans="1:4" x14ac:dyDescent="0.2">
      <c r="A1506" s="5">
        <v>45701</v>
      </c>
      <c r="B1506">
        <f>IF(COUNTIFS('Registro de Viajes'!$B$5:$B$34, "&lt;="&amp;A1506, 'Registro de Viajes'!$C$5:$C$34, "&gt;="&amp;A1506)&gt;0, 1, 0)</f>
        <v>1</v>
      </c>
      <c r="C1506">
        <f t="shared" si="40"/>
        <v>71</v>
      </c>
      <c r="D1506">
        <f t="shared" si="41"/>
        <v>2025</v>
      </c>
    </row>
    <row r="1507" spans="1:4" x14ac:dyDescent="0.2">
      <c r="A1507" s="5">
        <v>45702</v>
      </c>
      <c r="B1507">
        <f>IF(COUNTIFS('Registro de Viajes'!$B$5:$B$34, "&lt;="&amp;A1507, 'Registro de Viajes'!$C$5:$C$34, "&gt;="&amp;A1507)&gt;0, 1, 0)</f>
        <v>1</v>
      </c>
      <c r="C1507">
        <f t="shared" si="40"/>
        <v>72</v>
      </c>
      <c r="D1507">
        <f t="shared" si="41"/>
        <v>2025</v>
      </c>
    </row>
    <row r="1508" spans="1:4" x14ac:dyDescent="0.2">
      <c r="A1508" s="5">
        <v>45703</v>
      </c>
      <c r="B1508">
        <f>IF(COUNTIFS('Registro de Viajes'!$B$5:$B$34, "&lt;="&amp;A1508, 'Registro de Viajes'!$C$5:$C$34, "&gt;="&amp;A1508)&gt;0, 1, 0)</f>
        <v>1</v>
      </c>
      <c r="C1508">
        <f t="shared" si="40"/>
        <v>73</v>
      </c>
      <c r="D1508">
        <f t="shared" si="41"/>
        <v>2025</v>
      </c>
    </row>
    <row r="1509" spans="1:4" x14ac:dyDescent="0.2">
      <c r="A1509" s="5">
        <v>45704</v>
      </c>
      <c r="B1509">
        <f>IF(COUNTIFS('Registro de Viajes'!$B$5:$B$34, "&lt;="&amp;A1509, 'Registro de Viajes'!$C$5:$C$34, "&gt;="&amp;A1509)&gt;0, 1, 0)</f>
        <v>1</v>
      </c>
      <c r="C1509">
        <f t="shared" si="40"/>
        <v>74</v>
      </c>
      <c r="D1509">
        <f t="shared" si="41"/>
        <v>2025</v>
      </c>
    </row>
    <row r="1510" spans="1:4" x14ac:dyDescent="0.2">
      <c r="A1510" s="5">
        <v>45705</v>
      </c>
      <c r="B1510">
        <f>IF(COUNTIFS('Registro de Viajes'!$B$5:$B$34, "&lt;="&amp;A1510, 'Registro de Viajes'!$C$5:$C$34, "&gt;="&amp;A1510)&gt;0, 1, 0)</f>
        <v>1</v>
      </c>
      <c r="C1510">
        <f t="shared" si="40"/>
        <v>75</v>
      </c>
      <c r="D1510">
        <f t="shared" si="41"/>
        <v>2025</v>
      </c>
    </row>
    <row r="1511" spans="1:4" x14ac:dyDescent="0.2">
      <c r="A1511" s="5">
        <v>45706</v>
      </c>
      <c r="B1511">
        <f>IF(COUNTIFS('Registro de Viajes'!$B$5:$B$34, "&lt;="&amp;A1511, 'Registro de Viajes'!$C$5:$C$34, "&gt;="&amp;A1511)&gt;0, 1, 0)</f>
        <v>1</v>
      </c>
      <c r="C1511">
        <f t="shared" si="40"/>
        <v>76</v>
      </c>
      <c r="D1511">
        <f t="shared" si="41"/>
        <v>2025</v>
      </c>
    </row>
    <row r="1512" spans="1:4" x14ac:dyDescent="0.2">
      <c r="A1512" s="5">
        <v>45707</v>
      </c>
      <c r="B1512">
        <f>IF(COUNTIFS('Registro de Viajes'!$B$5:$B$34, "&lt;="&amp;A1512, 'Registro de Viajes'!$C$5:$C$34, "&gt;="&amp;A1512)&gt;0, 1, 0)</f>
        <v>1</v>
      </c>
      <c r="C1512">
        <f t="shared" si="40"/>
        <v>77</v>
      </c>
      <c r="D1512">
        <f t="shared" si="41"/>
        <v>2025</v>
      </c>
    </row>
    <row r="1513" spans="1:4" x14ac:dyDescent="0.2">
      <c r="A1513" s="5">
        <v>45708</v>
      </c>
      <c r="B1513">
        <f>IF(COUNTIFS('Registro de Viajes'!$B$5:$B$34, "&lt;="&amp;A1513, 'Registro de Viajes'!$C$5:$C$34, "&gt;="&amp;A1513)&gt;0, 1, 0)</f>
        <v>1</v>
      </c>
      <c r="C1513">
        <f t="shared" si="40"/>
        <v>78</v>
      </c>
      <c r="D1513">
        <f t="shared" si="41"/>
        <v>2025</v>
      </c>
    </row>
    <row r="1514" spans="1:4" x14ac:dyDescent="0.2">
      <c r="A1514" s="5">
        <v>45709</v>
      </c>
      <c r="B1514">
        <f>IF(COUNTIFS('Registro de Viajes'!$B$5:$B$34, "&lt;="&amp;A1514, 'Registro de Viajes'!$C$5:$C$34, "&gt;="&amp;A1514)&gt;0, 1, 0)</f>
        <v>1</v>
      </c>
      <c r="C1514">
        <f t="shared" si="40"/>
        <v>79</v>
      </c>
      <c r="D1514">
        <f t="shared" si="41"/>
        <v>2025</v>
      </c>
    </row>
    <row r="1515" spans="1:4" x14ac:dyDescent="0.2">
      <c r="A1515" s="5">
        <v>45710</v>
      </c>
      <c r="B1515">
        <f>IF(COUNTIFS('Registro de Viajes'!$B$5:$B$34, "&lt;="&amp;A1515, 'Registro de Viajes'!$C$5:$C$34, "&gt;="&amp;A1515)&gt;0, 1, 0)</f>
        <v>1</v>
      </c>
      <c r="C1515">
        <f t="shared" si="40"/>
        <v>80</v>
      </c>
      <c r="D1515">
        <f t="shared" si="41"/>
        <v>2025</v>
      </c>
    </row>
    <row r="1516" spans="1:4" x14ac:dyDescent="0.2">
      <c r="A1516" s="5">
        <v>45711</v>
      </c>
      <c r="B1516">
        <f>IF(COUNTIFS('Registro de Viajes'!$B$5:$B$34, "&lt;="&amp;A1516, 'Registro de Viajes'!$C$5:$C$34, "&gt;="&amp;A1516)&gt;0, 1, 0)</f>
        <v>1</v>
      </c>
      <c r="C1516">
        <f t="shared" si="40"/>
        <v>81</v>
      </c>
      <c r="D1516">
        <f t="shared" si="41"/>
        <v>2025</v>
      </c>
    </row>
    <row r="1517" spans="1:4" x14ac:dyDescent="0.2">
      <c r="A1517" s="5">
        <v>45712</v>
      </c>
      <c r="B1517">
        <f>IF(COUNTIFS('Registro de Viajes'!$B$5:$B$34, "&lt;="&amp;A1517, 'Registro de Viajes'!$C$5:$C$34, "&gt;="&amp;A1517)&gt;0, 1, 0)</f>
        <v>1</v>
      </c>
      <c r="C1517">
        <f t="shared" si="40"/>
        <v>82</v>
      </c>
      <c r="D1517">
        <f t="shared" si="41"/>
        <v>2025</v>
      </c>
    </row>
    <row r="1518" spans="1:4" x14ac:dyDescent="0.2">
      <c r="A1518" s="5">
        <v>45713</v>
      </c>
      <c r="B1518">
        <f>IF(COUNTIFS('Registro de Viajes'!$B$5:$B$34, "&lt;="&amp;A1518, 'Registro de Viajes'!$C$5:$C$34, "&gt;="&amp;A1518)&gt;0, 1, 0)</f>
        <v>1</v>
      </c>
      <c r="C1518">
        <f t="shared" ref="C1518:C1581" si="42">SUM(B1154:B1518)</f>
        <v>83</v>
      </c>
      <c r="D1518">
        <f t="shared" si="41"/>
        <v>2025</v>
      </c>
    </row>
    <row r="1519" spans="1:4" x14ac:dyDescent="0.2">
      <c r="A1519" s="5">
        <v>45714</v>
      </c>
      <c r="B1519">
        <f>IF(COUNTIFS('Registro de Viajes'!$B$5:$B$34, "&lt;="&amp;A1519, 'Registro de Viajes'!$C$5:$C$34, "&gt;="&amp;A1519)&gt;0, 1, 0)</f>
        <v>1</v>
      </c>
      <c r="C1519">
        <f t="shared" si="42"/>
        <v>84</v>
      </c>
      <c r="D1519">
        <f t="shared" si="41"/>
        <v>2025</v>
      </c>
    </row>
    <row r="1520" spans="1:4" x14ac:dyDescent="0.2">
      <c r="A1520" s="5">
        <v>45715</v>
      </c>
      <c r="B1520">
        <f>IF(COUNTIFS('Registro de Viajes'!$B$5:$B$34, "&lt;="&amp;A1520, 'Registro de Viajes'!$C$5:$C$34, "&gt;="&amp;A1520)&gt;0, 1, 0)</f>
        <v>1</v>
      </c>
      <c r="C1520">
        <f t="shared" si="42"/>
        <v>85</v>
      </c>
      <c r="D1520">
        <f t="shared" si="41"/>
        <v>2025</v>
      </c>
    </row>
    <row r="1521" spans="1:4" x14ac:dyDescent="0.2">
      <c r="A1521" s="5">
        <v>45716</v>
      </c>
      <c r="B1521">
        <f>IF(COUNTIFS('Registro de Viajes'!$B$5:$B$34, "&lt;="&amp;A1521, 'Registro de Viajes'!$C$5:$C$34, "&gt;="&amp;A1521)&gt;0, 1, 0)</f>
        <v>1</v>
      </c>
      <c r="C1521">
        <f t="shared" si="42"/>
        <v>86</v>
      </c>
      <c r="D1521">
        <f t="shared" si="41"/>
        <v>2025</v>
      </c>
    </row>
    <row r="1522" spans="1:4" x14ac:dyDescent="0.2">
      <c r="A1522" s="5">
        <v>45717</v>
      </c>
      <c r="B1522">
        <f>IF(COUNTIFS('Registro de Viajes'!$B$5:$B$34, "&lt;="&amp;A1522, 'Registro de Viajes'!$C$5:$C$34, "&gt;="&amp;A1522)&gt;0, 1, 0)</f>
        <v>1</v>
      </c>
      <c r="C1522">
        <f t="shared" si="42"/>
        <v>87</v>
      </c>
      <c r="D1522">
        <f t="shared" si="41"/>
        <v>2025</v>
      </c>
    </row>
    <row r="1523" spans="1:4" x14ac:dyDescent="0.2">
      <c r="A1523" s="5">
        <v>45718</v>
      </c>
      <c r="B1523">
        <f>IF(COUNTIFS('Registro de Viajes'!$B$5:$B$34, "&lt;="&amp;A1523, 'Registro de Viajes'!$C$5:$C$34, "&gt;="&amp;A1523)&gt;0, 1, 0)</f>
        <v>1</v>
      </c>
      <c r="C1523">
        <f t="shared" si="42"/>
        <v>88</v>
      </c>
      <c r="D1523">
        <f t="shared" si="41"/>
        <v>2025</v>
      </c>
    </row>
    <row r="1524" spans="1:4" x14ac:dyDescent="0.2">
      <c r="A1524" s="5">
        <v>45719</v>
      </c>
      <c r="B1524">
        <f>IF(COUNTIFS('Registro de Viajes'!$B$5:$B$34, "&lt;="&amp;A1524, 'Registro de Viajes'!$C$5:$C$34, "&gt;="&amp;A1524)&gt;0, 1, 0)</f>
        <v>1</v>
      </c>
      <c r="C1524">
        <f t="shared" si="42"/>
        <v>89</v>
      </c>
      <c r="D1524">
        <f t="shared" si="41"/>
        <v>2025</v>
      </c>
    </row>
    <row r="1525" spans="1:4" x14ac:dyDescent="0.2">
      <c r="A1525" s="5">
        <v>45720</v>
      </c>
      <c r="B1525">
        <f>IF(COUNTIFS('Registro de Viajes'!$B$5:$B$34, "&lt;="&amp;A1525, 'Registro de Viajes'!$C$5:$C$34, "&gt;="&amp;A1525)&gt;0, 1, 0)</f>
        <v>1</v>
      </c>
      <c r="C1525">
        <f t="shared" si="42"/>
        <v>90</v>
      </c>
      <c r="D1525">
        <f t="shared" si="41"/>
        <v>2025</v>
      </c>
    </row>
    <row r="1526" spans="1:4" x14ac:dyDescent="0.2">
      <c r="A1526" s="5">
        <v>45721</v>
      </c>
      <c r="B1526">
        <f>IF(COUNTIFS('Registro de Viajes'!$B$5:$B$34, "&lt;="&amp;A1526, 'Registro de Viajes'!$C$5:$C$34, "&gt;="&amp;A1526)&gt;0, 1, 0)</f>
        <v>1</v>
      </c>
      <c r="C1526">
        <f t="shared" si="42"/>
        <v>91</v>
      </c>
      <c r="D1526">
        <f t="shared" si="41"/>
        <v>2025</v>
      </c>
    </row>
    <row r="1527" spans="1:4" x14ac:dyDescent="0.2">
      <c r="A1527" s="5">
        <v>45722</v>
      </c>
      <c r="B1527">
        <f>IF(COUNTIFS('Registro de Viajes'!$B$5:$B$34, "&lt;="&amp;A1527, 'Registro de Viajes'!$C$5:$C$34, "&gt;="&amp;A1527)&gt;0, 1, 0)</f>
        <v>1</v>
      </c>
      <c r="C1527">
        <f t="shared" si="42"/>
        <v>92</v>
      </c>
      <c r="D1527">
        <f t="shared" si="41"/>
        <v>2025</v>
      </c>
    </row>
    <row r="1528" spans="1:4" x14ac:dyDescent="0.2">
      <c r="A1528" s="5">
        <v>45723</v>
      </c>
      <c r="B1528">
        <f>IF(COUNTIFS('Registro de Viajes'!$B$5:$B$34, "&lt;="&amp;A1528, 'Registro de Viajes'!$C$5:$C$34, "&gt;="&amp;A1528)&gt;0, 1, 0)</f>
        <v>1</v>
      </c>
      <c r="C1528">
        <f t="shared" si="42"/>
        <v>93</v>
      </c>
      <c r="D1528">
        <f t="shared" si="41"/>
        <v>2025</v>
      </c>
    </row>
    <row r="1529" spans="1:4" x14ac:dyDescent="0.2">
      <c r="A1529" s="5">
        <v>45724</v>
      </c>
      <c r="B1529">
        <f>IF(COUNTIFS('Registro de Viajes'!$B$5:$B$34, "&lt;="&amp;A1529, 'Registro de Viajes'!$C$5:$C$34, "&gt;="&amp;A1529)&gt;0, 1, 0)</f>
        <v>1</v>
      </c>
      <c r="C1529">
        <f t="shared" si="42"/>
        <v>94</v>
      </c>
      <c r="D1529">
        <f t="shared" si="41"/>
        <v>2025</v>
      </c>
    </row>
    <row r="1530" spans="1:4" x14ac:dyDescent="0.2">
      <c r="A1530" s="5">
        <v>45725</v>
      </c>
      <c r="B1530">
        <f>IF(COUNTIFS('Registro de Viajes'!$B$5:$B$34, "&lt;="&amp;A1530, 'Registro de Viajes'!$C$5:$C$34, "&gt;="&amp;A1530)&gt;0, 1, 0)</f>
        <v>0</v>
      </c>
      <c r="C1530">
        <f t="shared" si="42"/>
        <v>94</v>
      </c>
      <c r="D1530">
        <f t="shared" si="41"/>
        <v>2025</v>
      </c>
    </row>
    <row r="1531" spans="1:4" x14ac:dyDescent="0.2">
      <c r="A1531" s="5">
        <v>45726</v>
      </c>
      <c r="B1531">
        <f>IF(COUNTIFS('Registro de Viajes'!$B$5:$B$34, "&lt;="&amp;A1531, 'Registro de Viajes'!$C$5:$C$34, "&gt;="&amp;A1531)&gt;0, 1, 0)</f>
        <v>0</v>
      </c>
      <c r="C1531">
        <f t="shared" si="42"/>
        <v>94</v>
      </c>
      <c r="D1531">
        <f t="shared" si="41"/>
        <v>2025</v>
      </c>
    </row>
    <row r="1532" spans="1:4" x14ac:dyDescent="0.2">
      <c r="A1532" s="5">
        <v>45727</v>
      </c>
      <c r="B1532">
        <f>IF(COUNTIFS('Registro de Viajes'!$B$5:$B$34, "&lt;="&amp;A1532, 'Registro de Viajes'!$C$5:$C$34, "&gt;="&amp;A1532)&gt;0, 1, 0)</f>
        <v>0</v>
      </c>
      <c r="C1532">
        <f t="shared" si="42"/>
        <v>94</v>
      </c>
      <c r="D1532">
        <f t="shared" si="41"/>
        <v>2025</v>
      </c>
    </row>
    <row r="1533" spans="1:4" x14ac:dyDescent="0.2">
      <c r="A1533" s="5">
        <v>45728</v>
      </c>
      <c r="B1533">
        <f>IF(COUNTIFS('Registro de Viajes'!$B$5:$B$34, "&lt;="&amp;A1533, 'Registro de Viajes'!$C$5:$C$34, "&gt;="&amp;A1533)&gt;0, 1, 0)</f>
        <v>0</v>
      </c>
      <c r="C1533">
        <f t="shared" si="42"/>
        <v>94</v>
      </c>
      <c r="D1533">
        <f t="shared" si="41"/>
        <v>2025</v>
      </c>
    </row>
    <row r="1534" spans="1:4" x14ac:dyDescent="0.2">
      <c r="A1534" s="5">
        <v>45729</v>
      </c>
      <c r="B1534">
        <f>IF(COUNTIFS('Registro de Viajes'!$B$5:$B$34, "&lt;="&amp;A1534, 'Registro de Viajes'!$C$5:$C$34, "&gt;="&amp;A1534)&gt;0, 1, 0)</f>
        <v>0</v>
      </c>
      <c r="C1534">
        <f t="shared" si="42"/>
        <v>94</v>
      </c>
      <c r="D1534">
        <f t="shared" si="41"/>
        <v>2025</v>
      </c>
    </row>
    <row r="1535" spans="1:4" x14ac:dyDescent="0.2">
      <c r="A1535" s="5">
        <v>45730</v>
      </c>
      <c r="B1535">
        <f>IF(COUNTIFS('Registro de Viajes'!$B$5:$B$34, "&lt;="&amp;A1535, 'Registro de Viajes'!$C$5:$C$34, "&gt;="&amp;A1535)&gt;0, 1, 0)</f>
        <v>0</v>
      </c>
      <c r="C1535">
        <f t="shared" si="42"/>
        <v>94</v>
      </c>
      <c r="D1535">
        <f t="shared" si="41"/>
        <v>2025</v>
      </c>
    </row>
    <row r="1536" spans="1:4" x14ac:dyDescent="0.2">
      <c r="A1536" s="5">
        <v>45731</v>
      </c>
      <c r="B1536">
        <f>IF(COUNTIFS('Registro de Viajes'!$B$5:$B$34, "&lt;="&amp;A1536, 'Registro de Viajes'!$C$5:$C$34, "&gt;="&amp;A1536)&gt;0, 1, 0)</f>
        <v>0</v>
      </c>
      <c r="C1536">
        <f t="shared" si="42"/>
        <v>94</v>
      </c>
      <c r="D1536">
        <f t="shared" si="41"/>
        <v>2025</v>
      </c>
    </row>
    <row r="1537" spans="1:4" x14ac:dyDescent="0.2">
      <c r="A1537" s="5">
        <v>45732</v>
      </c>
      <c r="B1537">
        <f>IF(COUNTIFS('Registro de Viajes'!$B$5:$B$34, "&lt;="&amp;A1537, 'Registro de Viajes'!$C$5:$C$34, "&gt;="&amp;A1537)&gt;0, 1, 0)</f>
        <v>0</v>
      </c>
      <c r="C1537">
        <f t="shared" si="42"/>
        <v>94</v>
      </c>
      <c r="D1537">
        <f t="shared" si="41"/>
        <v>2025</v>
      </c>
    </row>
    <row r="1538" spans="1:4" x14ac:dyDescent="0.2">
      <c r="A1538" s="5">
        <v>45733</v>
      </c>
      <c r="B1538">
        <f>IF(COUNTIFS('Registro de Viajes'!$B$5:$B$34, "&lt;="&amp;A1538, 'Registro de Viajes'!$C$5:$C$34, "&gt;="&amp;A1538)&gt;0, 1, 0)</f>
        <v>0</v>
      </c>
      <c r="C1538">
        <f t="shared" si="42"/>
        <v>94</v>
      </c>
      <c r="D1538">
        <f t="shared" ref="D1538:D1601" si="43">YEAR(A1538)</f>
        <v>2025</v>
      </c>
    </row>
    <row r="1539" spans="1:4" x14ac:dyDescent="0.2">
      <c r="A1539" s="5">
        <v>45734</v>
      </c>
      <c r="B1539">
        <f>IF(COUNTIFS('Registro de Viajes'!$B$5:$B$34, "&lt;="&amp;A1539, 'Registro de Viajes'!$C$5:$C$34, "&gt;="&amp;A1539)&gt;0, 1, 0)</f>
        <v>0</v>
      </c>
      <c r="C1539">
        <f t="shared" si="42"/>
        <v>94</v>
      </c>
      <c r="D1539">
        <f t="shared" si="43"/>
        <v>2025</v>
      </c>
    </row>
    <row r="1540" spans="1:4" x14ac:dyDescent="0.2">
      <c r="A1540" s="5">
        <v>45735</v>
      </c>
      <c r="B1540">
        <f>IF(COUNTIFS('Registro de Viajes'!$B$5:$B$34, "&lt;="&amp;A1540, 'Registro de Viajes'!$C$5:$C$34, "&gt;="&amp;A1540)&gt;0, 1, 0)</f>
        <v>0</v>
      </c>
      <c r="C1540">
        <f t="shared" si="42"/>
        <v>94</v>
      </c>
      <c r="D1540">
        <f t="shared" si="43"/>
        <v>2025</v>
      </c>
    </row>
    <row r="1541" spans="1:4" x14ac:dyDescent="0.2">
      <c r="A1541" s="5">
        <v>45736</v>
      </c>
      <c r="B1541">
        <f>IF(COUNTIFS('Registro de Viajes'!$B$5:$B$34, "&lt;="&amp;A1541, 'Registro de Viajes'!$C$5:$C$34, "&gt;="&amp;A1541)&gt;0, 1, 0)</f>
        <v>0</v>
      </c>
      <c r="C1541">
        <f t="shared" si="42"/>
        <v>94</v>
      </c>
      <c r="D1541">
        <f t="shared" si="43"/>
        <v>2025</v>
      </c>
    </row>
    <row r="1542" spans="1:4" x14ac:dyDescent="0.2">
      <c r="A1542" s="5">
        <v>45737</v>
      </c>
      <c r="B1542">
        <f>IF(COUNTIFS('Registro de Viajes'!$B$5:$B$34, "&lt;="&amp;A1542, 'Registro de Viajes'!$C$5:$C$34, "&gt;="&amp;A1542)&gt;0, 1, 0)</f>
        <v>0</v>
      </c>
      <c r="C1542">
        <f t="shared" si="42"/>
        <v>94</v>
      </c>
      <c r="D1542">
        <f t="shared" si="43"/>
        <v>2025</v>
      </c>
    </row>
    <row r="1543" spans="1:4" x14ac:dyDescent="0.2">
      <c r="A1543" s="5">
        <v>45738</v>
      </c>
      <c r="B1543">
        <f>IF(COUNTIFS('Registro de Viajes'!$B$5:$B$34, "&lt;="&amp;A1543, 'Registro de Viajes'!$C$5:$C$34, "&gt;="&amp;A1543)&gt;0, 1, 0)</f>
        <v>0</v>
      </c>
      <c r="C1543">
        <f t="shared" si="42"/>
        <v>94</v>
      </c>
      <c r="D1543">
        <f t="shared" si="43"/>
        <v>2025</v>
      </c>
    </row>
    <row r="1544" spans="1:4" x14ac:dyDescent="0.2">
      <c r="A1544" s="5">
        <v>45739</v>
      </c>
      <c r="B1544">
        <f>IF(COUNTIFS('Registro de Viajes'!$B$5:$B$34, "&lt;="&amp;A1544, 'Registro de Viajes'!$C$5:$C$34, "&gt;="&amp;A1544)&gt;0, 1, 0)</f>
        <v>0</v>
      </c>
      <c r="C1544">
        <f t="shared" si="42"/>
        <v>94</v>
      </c>
      <c r="D1544">
        <f t="shared" si="43"/>
        <v>2025</v>
      </c>
    </row>
    <row r="1545" spans="1:4" x14ac:dyDescent="0.2">
      <c r="A1545" s="5">
        <v>45740</v>
      </c>
      <c r="B1545">
        <f>IF(COUNTIFS('Registro de Viajes'!$B$5:$B$34, "&lt;="&amp;A1545, 'Registro de Viajes'!$C$5:$C$34, "&gt;="&amp;A1545)&gt;0, 1, 0)</f>
        <v>0</v>
      </c>
      <c r="C1545">
        <f t="shared" si="42"/>
        <v>94</v>
      </c>
      <c r="D1545">
        <f t="shared" si="43"/>
        <v>2025</v>
      </c>
    </row>
    <row r="1546" spans="1:4" x14ac:dyDescent="0.2">
      <c r="A1546" s="5">
        <v>45741</v>
      </c>
      <c r="B1546">
        <f>IF(COUNTIFS('Registro de Viajes'!$B$5:$B$34, "&lt;="&amp;A1546, 'Registro de Viajes'!$C$5:$C$34, "&gt;="&amp;A1546)&gt;0, 1, 0)</f>
        <v>0</v>
      </c>
      <c r="C1546">
        <f t="shared" si="42"/>
        <v>94</v>
      </c>
      <c r="D1546">
        <f t="shared" si="43"/>
        <v>2025</v>
      </c>
    </row>
    <row r="1547" spans="1:4" x14ac:dyDescent="0.2">
      <c r="A1547" s="5">
        <v>45742</v>
      </c>
      <c r="B1547">
        <f>IF(COUNTIFS('Registro de Viajes'!$B$5:$B$34, "&lt;="&amp;A1547, 'Registro de Viajes'!$C$5:$C$34, "&gt;="&amp;A1547)&gt;0, 1, 0)</f>
        <v>0</v>
      </c>
      <c r="C1547">
        <f t="shared" si="42"/>
        <v>94</v>
      </c>
      <c r="D1547">
        <f t="shared" si="43"/>
        <v>2025</v>
      </c>
    </row>
    <row r="1548" spans="1:4" x14ac:dyDescent="0.2">
      <c r="A1548" s="5">
        <v>45743</v>
      </c>
      <c r="B1548">
        <f>IF(COUNTIFS('Registro de Viajes'!$B$5:$B$34, "&lt;="&amp;A1548, 'Registro de Viajes'!$C$5:$C$34, "&gt;="&amp;A1548)&gt;0, 1, 0)</f>
        <v>0</v>
      </c>
      <c r="C1548">
        <f t="shared" si="42"/>
        <v>94</v>
      </c>
      <c r="D1548">
        <f t="shared" si="43"/>
        <v>2025</v>
      </c>
    </row>
    <row r="1549" spans="1:4" x14ac:dyDescent="0.2">
      <c r="A1549" s="5">
        <v>45744</v>
      </c>
      <c r="B1549">
        <f>IF(COUNTIFS('Registro de Viajes'!$B$5:$B$34, "&lt;="&amp;A1549, 'Registro de Viajes'!$C$5:$C$34, "&gt;="&amp;A1549)&gt;0, 1, 0)</f>
        <v>0</v>
      </c>
      <c r="C1549">
        <f t="shared" si="42"/>
        <v>94</v>
      </c>
      <c r="D1549">
        <f t="shared" si="43"/>
        <v>2025</v>
      </c>
    </row>
    <row r="1550" spans="1:4" x14ac:dyDescent="0.2">
      <c r="A1550" s="5">
        <v>45745</v>
      </c>
      <c r="B1550">
        <f>IF(COUNTIFS('Registro de Viajes'!$B$5:$B$34, "&lt;="&amp;A1550, 'Registro de Viajes'!$C$5:$C$34, "&gt;="&amp;A1550)&gt;0, 1, 0)</f>
        <v>0</v>
      </c>
      <c r="C1550">
        <f t="shared" si="42"/>
        <v>94</v>
      </c>
      <c r="D1550">
        <f t="shared" si="43"/>
        <v>2025</v>
      </c>
    </row>
    <row r="1551" spans="1:4" x14ac:dyDescent="0.2">
      <c r="A1551" s="5">
        <v>45746</v>
      </c>
      <c r="B1551">
        <f>IF(COUNTIFS('Registro de Viajes'!$B$5:$B$34, "&lt;="&amp;A1551, 'Registro de Viajes'!$C$5:$C$34, "&gt;="&amp;A1551)&gt;0, 1, 0)</f>
        <v>0</v>
      </c>
      <c r="C1551">
        <f t="shared" si="42"/>
        <v>94</v>
      </c>
      <c r="D1551">
        <f t="shared" si="43"/>
        <v>2025</v>
      </c>
    </row>
    <row r="1552" spans="1:4" x14ac:dyDescent="0.2">
      <c r="A1552" s="5">
        <v>45747</v>
      </c>
      <c r="B1552">
        <f>IF(COUNTIFS('Registro de Viajes'!$B$5:$B$34, "&lt;="&amp;A1552, 'Registro de Viajes'!$C$5:$C$34, "&gt;="&amp;A1552)&gt;0, 1, 0)</f>
        <v>0</v>
      </c>
      <c r="C1552">
        <f t="shared" si="42"/>
        <v>94</v>
      </c>
      <c r="D1552">
        <f t="shared" si="43"/>
        <v>2025</v>
      </c>
    </row>
    <row r="1553" spans="1:4" x14ac:dyDescent="0.2">
      <c r="A1553" s="5">
        <v>45748</v>
      </c>
      <c r="B1553">
        <f>IF(COUNTIFS('Registro de Viajes'!$B$5:$B$34, "&lt;="&amp;A1553, 'Registro de Viajes'!$C$5:$C$34, "&gt;="&amp;A1553)&gt;0, 1, 0)</f>
        <v>0</v>
      </c>
      <c r="C1553">
        <f t="shared" si="42"/>
        <v>94</v>
      </c>
      <c r="D1553">
        <f t="shared" si="43"/>
        <v>2025</v>
      </c>
    </row>
    <row r="1554" spans="1:4" x14ac:dyDescent="0.2">
      <c r="A1554" s="5">
        <v>45749</v>
      </c>
      <c r="B1554">
        <f>IF(COUNTIFS('Registro de Viajes'!$B$5:$B$34, "&lt;="&amp;A1554, 'Registro de Viajes'!$C$5:$C$34, "&gt;="&amp;A1554)&gt;0, 1, 0)</f>
        <v>0</v>
      </c>
      <c r="C1554">
        <f t="shared" si="42"/>
        <v>94</v>
      </c>
      <c r="D1554">
        <f t="shared" si="43"/>
        <v>2025</v>
      </c>
    </row>
    <row r="1555" spans="1:4" x14ac:dyDescent="0.2">
      <c r="A1555" s="5">
        <v>45750</v>
      </c>
      <c r="B1555">
        <f>IF(COUNTIFS('Registro de Viajes'!$B$5:$B$34, "&lt;="&amp;A1555, 'Registro de Viajes'!$C$5:$C$34, "&gt;="&amp;A1555)&gt;0, 1, 0)</f>
        <v>0</v>
      </c>
      <c r="C1555">
        <f t="shared" si="42"/>
        <v>94</v>
      </c>
      <c r="D1555">
        <f t="shared" si="43"/>
        <v>2025</v>
      </c>
    </row>
    <row r="1556" spans="1:4" x14ac:dyDescent="0.2">
      <c r="A1556" s="5">
        <v>45751</v>
      </c>
      <c r="B1556">
        <f>IF(COUNTIFS('Registro de Viajes'!$B$5:$B$34, "&lt;="&amp;A1556, 'Registro de Viajes'!$C$5:$C$34, "&gt;="&amp;A1556)&gt;0, 1, 0)</f>
        <v>0</v>
      </c>
      <c r="C1556">
        <f t="shared" si="42"/>
        <v>94</v>
      </c>
      <c r="D1556">
        <f t="shared" si="43"/>
        <v>2025</v>
      </c>
    </row>
    <row r="1557" spans="1:4" x14ac:dyDescent="0.2">
      <c r="A1557" s="5">
        <v>45752</v>
      </c>
      <c r="B1557">
        <f>IF(COUNTIFS('Registro de Viajes'!$B$5:$B$34, "&lt;="&amp;A1557, 'Registro de Viajes'!$C$5:$C$34, "&gt;="&amp;A1557)&gt;0, 1, 0)</f>
        <v>0</v>
      </c>
      <c r="C1557">
        <f t="shared" si="42"/>
        <v>94</v>
      </c>
      <c r="D1557">
        <f t="shared" si="43"/>
        <v>2025</v>
      </c>
    </row>
    <row r="1558" spans="1:4" x14ac:dyDescent="0.2">
      <c r="A1558" s="5">
        <v>45753</v>
      </c>
      <c r="B1558">
        <f>IF(COUNTIFS('Registro de Viajes'!$B$5:$B$34, "&lt;="&amp;A1558, 'Registro de Viajes'!$C$5:$C$34, "&gt;="&amp;A1558)&gt;0, 1, 0)</f>
        <v>0</v>
      </c>
      <c r="C1558">
        <f t="shared" si="42"/>
        <v>94</v>
      </c>
      <c r="D1558">
        <f t="shared" si="43"/>
        <v>2025</v>
      </c>
    </row>
    <row r="1559" spans="1:4" x14ac:dyDescent="0.2">
      <c r="A1559" s="5">
        <v>45754</v>
      </c>
      <c r="B1559">
        <f>IF(COUNTIFS('Registro de Viajes'!$B$5:$B$34, "&lt;="&amp;A1559, 'Registro de Viajes'!$C$5:$C$34, "&gt;="&amp;A1559)&gt;0, 1, 0)</f>
        <v>0</v>
      </c>
      <c r="C1559">
        <f t="shared" si="42"/>
        <v>94</v>
      </c>
      <c r="D1559">
        <f t="shared" si="43"/>
        <v>2025</v>
      </c>
    </row>
    <row r="1560" spans="1:4" x14ac:dyDescent="0.2">
      <c r="A1560" s="5">
        <v>45755</v>
      </c>
      <c r="B1560">
        <f>IF(COUNTIFS('Registro de Viajes'!$B$5:$B$34, "&lt;="&amp;A1560, 'Registro de Viajes'!$C$5:$C$34, "&gt;="&amp;A1560)&gt;0, 1, 0)</f>
        <v>0</v>
      </c>
      <c r="C1560">
        <f t="shared" si="42"/>
        <v>94</v>
      </c>
      <c r="D1560">
        <f t="shared" si="43"/>
        <v>2025</v>
      </c>
    </row>
    <row r="1561" spans="1:4" x14ac:dyDescent="0.2">
      <c r="A1561" s="5">
        <v>45756</v>
      </c>
      <c r="B1561">
        <f>IF(COUNTIFS('Registro de Viajes'!$B$5:$B$34, "&lt;="&amp;A1561, 'Registro de Viajes'!$C$5:$C$34, "&gt;="&amp;A1561)&gt;0, 1, 0)</f>
        <v>0</v>
      </c>
      <c r="C1561">
        <f t="shared" si="42"/>
        <v>94</v>
      </c>
      <c r="D1561">
        <f t="shared" si="43"/>
        <v>2025</v>
      </c>
    </row>
    <row r="1562" spans="1:4" x14ac:dyDescent="0.2">
      <c r="A1562" s="5">
        <v>45757</v>
      </c>
      <c r="B1562">
        <f>IF(COUNTIFS('Registro de Viajes'!$B$5:$B$34, "&lt;="&amp;A1562, 'Registro de Viajes'!$C$5:$C$34, "&gt;="&amp;A1562)&gt;0, 1, 0)</f>
        <v>0</v>
      </c>
      <c r="C1562">
        <f t="shared" si="42"/>
        <v>94</v>
      </c>
      <c r="D1562">
        <f t="shared" si="43"/>
        <v>2025</v>
      </c>
    </row>
    <row r="1563" spans="1:4" x14ac:dyDescent="0.2">
      <c r="A1563" s="5">
        <v>45758</v>
      </c>
      <c r="B1563">
        <f>IF(COUNTIFS('Registro de Viajes'!$B$5:$B$34, "&lt;="&amp;A1563, 'Registro de Viajes'!$C$5:$C$34, "&gt;="&amp;A1563)&gt;0, 1, 0)</f>
        <v>0</v>
      </c>
      <c r="C1563">
        <f t="shared" si="42"/>
        <v>94</v>
      </c>
      <c r="D1563">
        <f t="shared" si="43"/>
        <v>2025</v>
      </c>
    </row>
    <row r="1564" spans="1:4" x14ac:dyDescent="0.2">
      <c r="A1564" s="5">
        <v>45759</v>
      </c>
      <c r="B1564">
        <f>IF(COUNTIFS('Registro de Viajes'!$B$5:$B$34, "&lt;="&amp;A1564, 'Registro de Viajes'!$C$5:$C$34, "&gt;="&amp;A1564)&gt;0, 1, 0)</f>
        <v>0</v>
      </c>
      <c r="C1564">
        <f t="shared" si="42"/>
        <v>94</v>
      </c>
      <c r="D1564">
        <f t="shared" si="43"/>
        <v>2025</v>
      </c>
    </row>
    <row r="1565" spans="1:4" x14ac:dyDescent="0.2">
      <c r="A1565" s="5">
        <v>45760</v>
      </c>
      <c r="B1565">
        <f>IF(COUNTIFS('Registro de Viajes'!$B$5:$B$34, "&lt;="&amp;A1565, 'Registro de Viajes'!$C$5:$C$34, "&gt;="&amp;A1565)&gt;0, 1, 0)</f>
        <v>0</v>
      </c>
      <c r="C1565">
        <f t="shared" si="42"/>
        <v>94</v>
      </c>
      <c r="D1565">
        <f t="shared" si="43"/>
        <v>2025</v>
      </c>
    </row>
    <row r="1566" spans="1:4" x14ac:dyDescent="0.2">
      <c r="A1566" s="5">
        <v>45761</v>
      </c>
      <c r="B1566">
        <f>IF(COUNTIFS('Registro de Viajes'!$B$5:$B$34, "&lt;="&amp;A1566, 'Registro de Viajes'!$C$5:$C$34, "&gt;="&amp;A1566)&gt;0, 1, 0)</f>
        <v>0</v>
      </c>
      <c r="C1566">
        <f t="shared" si="42"/>
        <v>94</v>
      </c>
      <c r="D1566">
        <f t="shared" si="43"/>
        <v>2025</v>
      </c>
    </row>
    <row r="1567" spans="1:4" x14ac:dyDescent="0.2">
      <c r="A1567" s="5">
        <v>45762</v>
      </c>
      <c r="B1567">
        <f>IF(COUNTIFS('Registro de Viajes'!$B$5:$B$34, "&lt;="&amp;A1567, 'Registro de Viajes'!$C$5:$C$34, "&gt;="&amp;A1567)&gt;0, 1, 0)</f>
        <v>0</v>
      </c>
      <c r="C1567">
        <f t="shared" si="42"/>
        <v>94</v>
      </c>
      <c r="D1567">
        <f t="shared" si="43"/>
        <v>2025</v>
      </c>
    </row>
    <row r="1568" spans="1:4" x14ac:dyDescent="0.2">
      <c r="A1568" s="5">
        <v>45763</v>
      </c>
      <c r="B1568">
        <f>IF(COUNTIFS('Registro de Viajes'!$B$5:$B$34, "&lt;="&amp;A1568, 'Registro de Viajes'!$C$5:$C$34, "&gt;="&amp;A1568)&gt;0, 1, 0)</f>
        <v>0</v>
      </c>
      <c r="C1568">
        <f t="shared" si="42"/>
        <v>94</v>
      </c>
      <c r="D1568">
        <f t="shared" si="43"/>
        <v>2025</v>
      </c>
    </row>
    <row r="1569" spans="1:4" x14ac:dyDescent="0.2">
      <c r="A1569" s="5">
        <v>45764</v>
      </c>
      <c r="B1569">
        <f>IF(COUNTIFS('Registro de Viajes'!$B$5:$B$34, "&lt;="&amp;A1569, 'Registro de Viajes'!$C$5:$C$34, "&gt;="&amp;A1569)&gt;0, 1, 0)</f>
        <v>0</v>
      </c>
      <c r="C1569">
        <f t="shared" si="42"/>
        <v>94</v>
      </c>
      <c r="D1569">
        <f t="shared" si="43"/>
        <v>2025</v>
      </c>
    </row>
    <row r="1570" spans="1:4" x14ac:dyDescent="0.2">
      <c r="A1570" s="5">
        <v>45765</v>
      </c>
      <c r="B1570">
        <f>IF(COUNTIFS('Registro de Viajes'!$B$5:$B$34, "&lt;="&amp;A1570, 'Registro de Viajes'!$C$5:$C$34, "&gt;="&amp;A1570)&gt;0, 1, 0)</f>
        <v>0</v>
      </c>
      <c r="C1570">
        <f t="shared" si="42"/>
        <v>94</v>
      </c>
      <c r="D1570">
        <f t="shared" si="43"/>
        <v>2025</v>
      </c>
    </row>
    <row r="1571" spans="1:4" x14ac:dyDescent="0.2">
      <c r="A1571" s="5">
        <v>45766</v>
      </c>
      <c r="B1571">
        <f>IF(COUNTIFS('Registro de Viajes'!$B$5:$B$34, "&lt;="&amp;A1571, 'Registro de Viajes'!$C$5:$C$34, "&gt;="&amp;A1571)&gt;0, 1, 0)</f>
        <v>0</v>
      </c>
      <c r="C1571">
        <f t="shared" si="42"/>
        <v>94</v>
      </c>
      <c r="D1571">
        <f t="shared" si="43"/>
        <v>2025</v>
      </c>
    </row>
    <row r="1572" spans="1:4" x14ac:dyDescent="0.2">
      <c r="A1572" s="5">
        <v>45767</v>
      </c>
      <c r="B1572">
        <f>IF(COUNTIFS('Registro de Viajes'!$B$5:$B$34, "&lt;="&amp;A1572, 'Registro de Viajes'!$C$5:$C$34, "&gt;="&amp;A1572)&gt;0, 1, 0)</f>
        <v>0</v>
      </c>
      <c r="C1572">
        <f t="shared" si="42"/>
        <v>94</v>
      </c>
      <c r="D1572">
        <f t="shared" si="43"/>
        <v>2025</v>
      </c>
    </row>
    <row r="1573" spans="1:4" x14ac:dyDescent="0.2">
      <c r="A1573" s="5">
        <v>45768</v>
      </c>
      <c r="B1573">
        <f>IF(COUNTIFS('Registro de Viajes'!$B$5:$B$34, "&lt;="&amp;A1573, 'Registro de Viajes'!$C$5:$C$34, "&gt;="&amp;A1573)&gt;0, 1, 0)</f>
        <v>0</v>
      </c>
      <c r="C1573">
        <f t="shared" si="42"/>
        <v>94</v>
      </c>
      <c r="D1573">
        <f t="shared" si="43"/>
        <v>2025</v>
      </c>
    </row>
    <row r="1574" spans="1:4" x14ac:dyDescent="0.2">
      <c r="A1574" s="5">
        <v>45769</v>
      </c>
      <c r="B1574">
        <f>IF(COUNTIFS('Registro de Viajes'!$B$5:$B$34, "&lt;="&amp;A1574, 'Registro de Viajes'!$C$5:$C$34, "&gt;="&amp;A1574)&gt;0, 1, 0)</f>
        <v>0</v>
      </c>
      <c r="C1574">
        <f t="shared" si="42"/>
        <v>94</v>
      </c>
      <c r="D1574">
        <f t="shared" si="43"/>
        <v>2025</v>
      </c>
    </row>
    <row r="1575" spans="1:4" x14ac:dyDescent="0.2">
      <c r="A1575" s="5">
        <v>45770</v>
      </c>
      <c r="B1575">
        <f>IF(COUNTIFS('Registro de Viajes'!$B$5:$B$34, "&lt;="&amp;A1575, 'Registro de Viajes'!$C$5:$C$34, "&gt;="&amp;A1575)&gt;0, 1, 0)</f>
        <v>0</v>
      </c>
      <c r="C1575">
        <f t="shared" si="42"/>
        <v>94</v>
      </c>
      <c r="D1575">
        <f t="shared" si="43"/>
        <v>2025</v>
      </c>
    </row>
    <row r="1576" spans="1:4" x14ac:dyDescent="0.2">
      <c r="A1576" s="5">
        <v>45771</v>
      </c>
      <c r="B1576">
        <f>IF(COUNTIFS('Registro de Viajes'!$B$5:$B$34, "&lt;="&amp;A1576, 'Registro de Viajes'!$C$5:$C$34, "&gt;="&amp;A1576)&gt;0, 1, 0)</f>
        <v>0</v>
      </c>
      <c r="C1576">
        <f t="shared" si="42"/>
        <v>94</v>
      </c>
      <c r="D1576">
        <f t="shared" si="43"/>
        <v>2025</v>
      </c>
    </row>
    <row r="1577" spans="1:4" x14ac:dyDescent="0.2">
      <c r="A1577" s="5">
        <v>45772</v>
      </c>
      <c r="B1577">
        <f>IF(COUNTIFS('Registro de Viajes'!$B$5:$B$34, "&lt;="&amp;A1577, 'Registro de Viajes'!$C$5:$C$34, "&gt;="&amp;A1577)&gt;0, 1, 0)</f>
        <v>0</v>
      </c>
      <c r="C1577">
        <f t="shared" si="42"/>
        <v>94</v>
      </c>
      <c r="D1577">
        <f t="shared" si="43"/>
        <v>2025</v>
      </c>
    </row>
    <row r="1578" spans="1:4" x14ac:dyDescent="0.2">
      <c r="A1578" s="5">
        <v>45773</v>
      </c>
      <c r="B1578">
        <f>IF(COUNTIFS('Registro de Viajes'!$B$5:$B$34, "&lt;="&amp;A1578, 'Registro de Viajes'!$C$5:$C$34, "&gt;="&amp;A1578)&gt;0, 1, 0)</f>
        <v>0</v>
      </c>
      <c r="C1578">
        <f t="shared" si="42"/>
        <v>94</v>
      </c>
      <c r="D1578">
        <f t="shared" si="43"/>
        <v>2025</v>
      </c>
    </row>
    <row r="1579" spans="1:4" x14ac:dyDescent="0.2">
      <c r="A1579" s="5">
        <v>45774</v>
      </c>
      <c r="B1579">
        <f>IF(COUNTIFS('Registro de Viajes'!$B$5:$B$34, "&lt;="&amp;A1579, 'Registro de Viajes'!$C$5:$C$34, "&gt;="&amp;A1579)&gt;0, 1, 0)</f>
        <v>0</v>
      </c>
      <c r="C1579">
        <f t="shared" si="42"/>
        <v>94</v>
      </c>
      <c r="D1579">
        <f t="shared" si="43"/>
        <v>2025</v>
      </c>
    </row>
    <row r="1580" spans="1:4" x14ac:dyDescent="0.2">
      <c r="A1580" s="5">
        <v>45775</v>
      </c>
      <c r="B1580">
        <f>IF(COUNTIFS('Registro de Viajes'!$B$5:$B$34, "&lt;="&amp;A1580, 'Registro de Viajes'!$C$5:$C$34, "&gt;="&amp;A1580)&gt;0, 1, 0)</f>
        <v>1</v>
      </c>
      <c r="C1580">
        <f t="shared" si="42"/>
        <v>95</v>
      </c>
      <c r="D1580">
        <f t="shared" si="43"/>
        <v>2025</v>
      </c>
    </row>
    <row r="1581" spans="1:4" x14ac:dyDescent="0.2">
      <c r="A1581" s="5">
        <v>45776</v>
      </c>
      <c r="B1581">
        <f>IF(COUNTIFS('Registro de Viajes'!$B$5:$B$34, "&lt;="&amp;A1581, 'Registro de Viajes'!$C$5:$C$34, "&gt;="&amp;A1581)&gt;0, 1, 0)</f>
        <v>1</v>
      </c>
      <c r="C1581">
        <f t="shared" si="42"/>
        <v>96</v>
      </c>
      <c r="D1581">
        <f t="shared" si="43"/>
        <v>2025</v>
      </c>
    </row>
    <row r="1582" spans="1:4" x14ac:dyDescent="0.2">
      <c r="A1582" s="5">
        <v>45777</v>
      </c>
      <c r="B1582">
        <f>IF(COUNTIFS('Registro de Viajes'!$B$5:$B$34, "&lt;="&amp;A1582, 'Registro de Viajes'!$C$5:$C$34, "&gt;="&amp;A1582)&gt;0, 1, 0)</f>
        <v>1</v>
      </c>
      <c r="C1582">
        <f t="shared" ref="C1582:C1645" si="44">SUM(B1218:B1582)</f>
        <v>97</v>
      </c>
      <c r="D1582">
        <f t="shared" si="43"/>
        <v>2025</v>
      </c>
    </row>
    <row r="1583" spans="1:4" x14ac:dyDescent="0.2">
      <c r="A1583" s="5">
        <v>45778</v>
      </c>
      <c r="B1583">
        <f>IF(COUNTIFS('Registro de Viajes'!$B$5:$B$34, "&lt;="&amp;A1583, 'Registro de Viajes'!$C$5:$C$34, "&gt;="&amp;A1583)&gt;0, 1, 0)</f>
        <v>1</v>
      </c>
      <c r="C1583">
        <f t="shared" si="44"/>
        <v>98</v>
      </c>
      <c r="D1583">
        <f t="shared" si="43"/>
        <v>2025</v>
      </c>
    </row>
    <row r="1584" spans="1:4" x14ac:dyDescent="0.2">
      <c r="A1584" s="5">
        <v>45779</v>
      </c>
      <c r="B1584">
        <f>IF(COUNTIFS('Registro de Viajes'!$B$5:$B$34, "&lt;="&amp;A1584, 'Registro de Viajes'!$C$5:$C$34, "&gt;="&amp;A1584)&gt;0, 1, 0)</f>
        <v>1</v>
      </c>
      <c r="C1584">
        <f t="shared" si="44"/>
        <v>99</v>
      </c>
      <c r="D1584">
        <f t="shared" si="43"/>
        <v>2025</v>
      </c>
    </row>
    <row r="1585" spans="1:4" x14ac:dyDescent="0.2">
      <c r="A1585" s="5">
        <v>45780</v>
      </c>
      <c r="B1585">
        <f>IF(COUNTIFS('Registro de Viajes'!$B$5:$B$34, "&lt;="&amp;A1585, 'Registro de Viajes'!$C$5:$C$34, "&gt;="&amp;A1585)&gt;0, 1, 0)</f>
        <v>1</v>
      </c>
      <c r="C1585">
        <f t="shared" si="44"/>
        <v>100</v>
      </c>
      <c r="D1585">
        <f t="shared" si="43"/>
        <v>2025</v>
      </c>
    </row>
    <row r="1586" spans="1:4" x14ac:dyDescent="0.2">
      <c r="A1586" s="5">
        <v>45781</v>
      </c>
      <c r="B1586">
        <f>IF(COUNTIFS('Registro de Viajes'!$B$5:$B$34, "&lt;="&amp;A1586, 'Registro de Viajes'!$C$5:$C$34, "&gt;="&amp;A1586)&gt;0, 1, 0)</f>
        <v>1</v>
      </c>
      <c r="C1586">
        <f t="shared" si="44"/>
        <v>101</v>
      </c>
      <c r="D1586">
        <f t="shared" si="43"/>
        <v>2025</v>
      </c>
    </row>
    <row r="1587" spans="1:4" x14ac:dyDescent="0.2">
      <c r="A1587" s="5">
        <v>45782</v>
      </c>
      <c r="B1587">
        <f>IF(COUNTIFS('Registro de Viajes'!$B$5:$B$34, "&lt;="&amp;A1587, 'Registro de Viajes'!$C$5:$C$34, "&gt;="&amp;A1587)&gt;0, 1, 0)</f>
        <v>1</v>
      </c>
      <c r="C1587">
        <f t="shared" si="44"/>
        <v>102</v>
      </c>
      <c r="D1587">
        <f t="shared" si="43"/>
        <v>2025</v>
      </c>
    </row>
    <row r="1588" spans="1:4" x14ac:dyDescent="0.2">
      <c r="A1588" s="5">
        <v>45783</v>
      </c>
      <c r="B1588">
        <f>IF(COUNTIFS('Registro de Viajes'!$B$5:$B$34, "&lt;="&amp;A1588, 'Registro de Viajes'!$C$5:$C$34, "&gt;="&amp;A1588)&gt;0, 1, 0)</f>
        <v>1</v>
      </c>
      <c r="C1588">
        <f t="shared" si="44"/>
        <v>103</v>
      </c>
      <c r="D1588">
        <f t="shared" si="43"/>
        <v>2025</v>
      </c>
    </row>
    <row r="1589" spans="1:4" x14ac:dyDescent="0.2">
      <c r="A1589" s="5">
        <v>45784</v>
      </c>
      <c r="B1589">
        <f>IF(COUNTIFS('Registro de Viajes'!$B$5:$B$34, "&lt;="&amp;A1589, 'Registro de Viajes'!$C$5:$C$34, "&gt;="&amp;A1589)&gt;0, 1, 0)</f>
        <v>1</v>
      </c>
      <c r="C1589">
        <f t="shared" si="44"/>
        <v>104</v>
      </c>
      <c r="D1589">
        <f t="shared" si="43"/>
        <v>2025</v>
      </c>
    </row>
    <row r="1590" spans="1:4" x14ac:dyDescent="0.2">
      <c r="A1590" s="5">
        <v>45785</v>
      </c>
      <c r="B1590">
        <f>IF(COUNTIFS('Registro de Viajes'!$B$5:$B$34, "&lt;="&amp;A1590, 'Registro de Viajes'!$C$5:$C$34, "&gt;="&amp;A1590)&gt;0, 1, 0)</f>
        <v>1</v>
      </c>
      <c r="C1590">
        <f t="shared" si="44"/>
        <v>105</v>
      </c>
      <c r="D1590">
        <f t="shared" si="43"/>
        <v>2025</v>
      </c>
    </row>
    <row r="1591" spans="1:4" x14ac:dyDescent="0.2">
      <c r="A1591" s="5">
        <v>45786</v>
      </c>
      <c r="B1591">
        <f>IF(COUNTIFS('Registro de Viajes'!$B$5:$B$34, "&lt;="&amp;A1591, 'Registro de Viajes'!$C$5:$C$34, "&gt;="&amp;A1591)&gt;0, 1, 0)</f>
        <v>1</v>
      </c>
      <c r="C1591">
        <f t="shared" si="44"/>
        <v>106</v>
      </c>
      <c r="D1591">
        <f t="shared" si="43"/>
        <v>2025</v>
      </c>
    </row>
    <row r="1592" spans="1:4" x14ac:dyDescent="0.2">
      <c r="A1592" s="5">
        <v>45787</v>
      </c>
      <c r="B1592">
        <f>IF(COUNTIFS('Registro de Viajes'!$B$5:$B$34, "&lt;="&amp;A1592, 'Registro de Viajes'!$C$5:$C$34, "&gt;="&amp;A1592)&gt;0, 1, 0)</f>
        <v>1</v>
      </c>
      <c r="C1592">
        <f t="shared" si="44"/>
        <v>107</v>
      </c>
      <c r="D1592">
        <f t="shared" si="43"/>
        <v>2025</v>
      </c>
    </row>
    <row r="1593" spans="1:4" x14ac:dyDescent="0.2">
      <c r="A1593" s="5">
        <v>45788</v>
      </c>
      <c r="B1593">
        <f>IF(COUNTIFS('Registro de Viajes'!$B$5:$B$34, "&lt;="&amp;A1593, 'Registro de Viajes'!$C$5:$C$34, "&gt;="&amp;A1593)&gt;0, 1, 0)</f>
        <v>1</v>
      </c>
      <c r="C1593">
        <f t="shared" si="44"/>
        <v>108</v>
      </c>
      <c r="D1593">
        <f t="shared" si="43"/>
        <v>2025</v>
      </c>
    </row>
    <row r="1594" spans="1:4" x14ac:dyDescent="0.2">
      <c r="A1594" s="5">
        <v>45789</v>
      </c>
      <c r="B1594">
        <f>IF(COUNTIFS('Registro de Viajes'!$B$5:$B$34, "&lt;="&amp;A1594, 'Registro de Viajes'!$C$5:$C$34, "&gt;="&amp;A1594)&gt;0, 1, 0)</f>
        <v>1</v>
      </c>
      <c r="C1594">
        <f t="shared" si="44"/>
        <v>109</v>
      </c>
      <c r="D1594">
        <f t="shared" si="43"/>
        <v>2025</v>
      </c>
    </row>
    <row r="1595" spans="1:4" x14ac:dyDescent="0.2">
      <c r="A1595" s="5">
        <v>45790</v>
      </c>
      <c r="B1595">
        <f>IF(COUNTIFS('Registro de Viajes'!$B$5:$B$34, "&lt;="&amp;A1595, 'Registro de Viajes'!$C$5:$C$34, "&gt;="&amp;A1595)&gt;0, 1, 0)</f>
        <v>1</v>
      </c>
      <c r="C1595">
        <f t="shared" si="44"/>
        <v>110</v>
      </c>
      <c r="D1595">
        <f t="shared" si="43"/>
        <v>2025</v>
      </c>
    </row>
    <row r="1596" spans="1:4" x14ac:dyDescent="0.2">
      <c r="A1596" s="5">
        <v>45791</v>
      </c>
      <c r="B1596">
        <f>IF(COUNTIFS('Registro de Viajes'!$B$5:$B$34, "&lt;="&amp;A1596, 'Registro de Viajes'!$C$5:$C$34, "&gt;="&amp;A1596)&gt;0, 1, 0)</f>
        <v>1</v>
      </c>
      <c r="C1596">
        <f t="shared" si="44"/>
        <v>111</v>
      </c>
      <c r="D1596">
        <f t="shared" si="43"/>
        <v>2025</v>
      </c>
    </row>
    <row r="1597" spans="1:4" x14ac:dyDescent="0.2">
      <c r="A1597" s="5">
        <v>45792</v>
      </c>
      <c r="B1597">
        <f>IF(COUNTIFS('Registro de Viajes'!$B$5:$B$34, "&lt;="&amp;A1597, 'Registro de Viajes'!$C$5:$C$34, "&gt;="&amp;A1597)&gt;0, 1, 0)</f>
        <v>1</v>
      </c>
      <c r="C1597">
        <f t="shared" si="44"/>
        <v>112</v>
      </c>
      <c r="D1597">
        <f t="shared" si="43"/>
        <v>2025</v>
      </c>
    </row>
    <row r="1598" spans="1:4" x14ac:dyDescent="0.2">
      <c r="A1598" s="5">
        <v>45793</v>
      </c>
      <c r="B1598">
        <f>IF(COUNTIFS('Registro de Viajes'!$B$5:$B$34, "&lt;="&amp;A1598, 'Registro de Viajes'!$C$5:$C$34, "&gt;="&amp;A1598)&gt;0, 1, 0)</f>
        <v>1</v>
      </c>
      <c r="C1598">
        <f t="shared" si="44"/>
        <v>113</v>
      </c>
      <c r="D1598">
        <f t="shared" si="43"/>
        <v>2025</v>
      </c>
    </row>
    <row r="1599" spans="1:4" x14ac:dyDescent="0.2">
      <c r="A1599" s="5">
        <v>45794</v>
      </c>
      <c r="B1599">
        <f>IF(COUNTIFS('Registro de Viajes'!$B$5:$B$34, "&lt;="&amp;A1599, 'Registro de Viajes'!$C$5:$C$34, "&gt;="&amp;A1599)&gt;0, 1, 0)</f>
        <v>1</v>
      </c>
      <c r="C1599">
        <f t="shared" si="44"/>
        <v>114</v>
      </c>
      <c r="D1599">
        <f t="shared" si="43"/>
        <v>2025</v>
      </c>
    </row>
    <row r="1600" spans="1:4" x14ac:dyDescent="0.2">
      <c r="A1600" s="5">
        <v>45795</v>
      </c>
      <c r="B1600">
        <f>IF(COUNTIFS('Registro de Viajes'!$B$5:$B$34, "&lt;="&amp;A1600, 'Registro de Viajes'!$C$5:$C$34, "&gt;="&amp;A1600)&gt;0, 1, 0)</f>
        <v>1</v>
      </c>
      <c r="C1600">
        <f t="shared" si="44"/>
        <v>115</v>
      </c>
      <c r="D1600">
        <f t="shared" si="43"/>
        <v>2025</v>
      </c>
    </row>
    <row r="1601" spans="1:4" x14ac:dyDescent="0.2">
      <c r="A1601" s="5">
        <v>45796</v>
      </c>
      <c r="B1601">
        <f>IF(COUNTIFS('Registro de Viajes'!$B$5:$B$34, "&lt;="&amp;A1601, 'Registro de Viajes'!$C$5:$C$34, "&gt;="&amp;A1601)&gt;0, 1, 0)</f>
        <v>1</v>
      </c>
      <c r="C1601">
        <f t="shared" si="44"/>
        <v>116</v>
      </c>
      <c r="D1601">
        <f t="shared" si="43"/>
        <v>2025</v>
      </c>
    </row>
    <row r="1602" spans="1:4" x14ac:dyDescent="0.2">
      <c r="A1602" s="5">
        <v>45797</v>
      </c>
      <c r="B1602">
        <f>IF(COUNTIFS('Registro de Viajes'!$B$5:$B$34, "&lt;="&amp;A1602, 'Registro de Viajes'!$C$5:$C$34, "&gt;="&amp;A1602)&gt;0, 1, 0)</f>
        <v>1</v>
      </c>
      <c r="C1602">
        <f t="shared" si="44"/>
        <v>117</v>
      </c>
      <c r="D1602">
        <f t="shared" ref="D1602:D1665" si="45">YEAR(A1602)</f>
        <v>2025</v>
      </c>
    </row>
    <row r="1603" spans="1:4" x14ac:dyDescent="0.2">
      <c r="A1603" s="5">
        <v>45798</v>
      </c>
      <c r="B1603">
        <f>IF(COUNTIFS('Registro de Viajes'!$B$5:$B$34, "&lt;="&amp;A1603, 'Registro de Viajes'!$C$5:$C$34, "&gt;="&amp;A1603)&gt;0, 1, 0)</f>
        <v>1</v>
      </c>
      <c r="C1603">
        <f t="shared" si="44"/>
        <v>118</v>
      </c>
      <c r="D1603">
        <f t="shared" si="45"/>
        <v>2025</v>
      </c>
    </row>
    <row r="1604" spans="1:4" x14ac:dyDescent="0.2">
      <c r="A1604" s="5">
        <v>45799</v>
      </c>
      <c r="B1604">
        <f>IF(COUNTIFS('Registro de Viajes'!$B$5:$B$34, "&lt;="&amp;A1604, 'Registro de Viajes'!$C$5:$C$34, "&gt;="&amp;A1604)&gt;0, 1, 0)</f>
        <v>1</v>
      </c>
      <c r="C1604">
        <f t="shared" si="44"/>
        <v>119</v>
      </c>
      <c r="D1604">
        <f t="shared" si="45"/>
        <v>2025</v>
      </c>
    </row>
    <row r="1605" spans="1:4" x14ac:dyDescent="0.2">
      <c r="A1605" s="5">
        <v>45800</v>
      </c>
      <c r="B1605">
        <f>IF(COUNTIFS('Registro de Viajes'!$B$5:$B$34, "&lt;="&amp;A1605, 'Registro de Viajes'!$C$5:$C$34, "&gt;="&amp;A1605)&gt;0, 1, 0)</f>
        <v>1</v>
      </c>
      <c r="C1605">
        <f t="shared" si="44"/>
        <v>120</v>
      </c>
      <c r="D1605">
        <f t="shared" si="45"/>
        <v>2025</v>
      </c>
    </row>
    <row r="1606" spans="1:4" x14ac:dyDescent="0.2">
      <c r="A1606" s="5">
        <v>45801</v>
      </c>
      <c r="B1606">
        <f>IF(COUNTIFS('Registro de Viajes'!$B$5:$B$34, "&lt;="&amp;A1606, 'Registro de Viajes'!$C$5:$C$34, "&gt;="&amp;A1606)&gt;0, 1, 0)</f>
        <v>1</v>
      </c>
      <c r="C1606">
        <f t="shared" si="44"/>
        <v>121</v>
      </c>
      <c r="D1606">
        <f t="shared" si="45"/>
        <v>2025</v>
      </c>
    </row>
    <row r="1607" spans="1:4" x14ac:dyDescent="0.2">
      <c r="A1607" s="5">
        <v>45802</v>
      </c>
      <c r="B1607">
        <f>IF(COUNTIFS('Registro de Viajes'!$B$5:$B$34, "&lt;="&amp;A1607, 'Registro de Viajes'!$C$5:$C$34, "&gt;="&amp;A1607)&gt;0, 1, 0)</f>
        <v>1</v>
      </c>
      <c r="C1607">
        <f t="shared" si="44"/>
        <v>122</v>
      </c>
      <c r="D1607">
        <f t="shared" si="45"/>
        <v>2025</v>
      </c>
    </row>
    <row r="1608" spans="1:4" x14ac:dyDescent="0.2">
      <c r="A1608" s="5">
        <v>45803</v>
      </c>
      <c r="B1608">
        <f>IF(COUNTIFS('Registro de Viajes'!$B$5:$B$34, "&lt;="&amp;A1608, 'Registro de Viajes'!$C$5:$C$34, "&gt;="&amp;A1608)&gt;0, 1, 0)</f>
        <v>1</v>
      </c>
      <c r="C1608">
        <f t="shared" si="44"/>
        <v>123</v>
      </c>
      <c r="D1608">
        <f t="shared" si="45"/>
        <v>2025</v>
      </c>
    </row>
    <row r="1609" spans="1:4" x14ac:dyDescent="0.2">
      <c r="A1609" s="5">
        <v>45804</v>
      </c>
      <c r="B1609">
        <f>IF(COUNTIFS('Registro de Viajes'!$B$5:$B$34, "&lt;="&amp;A1609, 'Registro de Viajes'!$C$5:$C$34, "&gt;="&amp;A1609)&gt;0, 1, 0)</f>
        <v>1</v>
      </c>
      <c r="C1609">
        <f t="shared" si="44"/>
        <v>124</v>
      </c>
      <c r="D1609">
        <f t="shared" si="45"/>
        <v>2025</v>
      </c>
    </row>
    <row r="1610" spans="1:4" x14ac:dyDescent="0.2">
      <c r="A1610" s="5">
        <v>45805</v>
      </c>
      <c r="B1610">
        <f>IF(COUNTIFS('Registro de Viajes'!$B$5:$B$34, "&lt;="&amp;A1610, 'Registro de Viajes'!$C$5:$C$34, "&gt;="&amp;A1610)&gt;0, 1, 0)</f>
        <v>1</v>
      </c>
      <c r="C1610">
        <f t="shared" si="44"/>
        <v>125</v>
      </c>
      <c r="D1610">
        <f t="shared" si="45"/>
        <v>2025</v>
      </c>
    </row>
    <row r="1611" spans="1:4" x14ac:dyDescent="0.2">
      <c r="A1611" s="5">
        <v>45806</v>
      </c>
      <c r="B1611">
        <f>IF(COUNTIFS('Registro de Viajes'!$B$5:$B$34, "&lt;="&amp;A1611, 'Registro de Viajes'!$C$5:$C$34, "&gt;="&amp;A1611)&gt;0, 1, 0)</f>
        <v>1</v>
      </c>
      <c r="C1611">
        <f t="shared" si="44"/>
        <v>126</v>
      </c>
      <c r="D1611">
        <f t="shared" si="45"/>
        <v>2025</v>
      </c>
    </row>
    <row r="1612" spans="1:4" x14ac:dyDescent="0.2">
      <c r="A1612" s="5">
        <v>45807</v>
      </c>
      <c r="B1612">
        <f>IF(COUNTIFS('Registro de Viajes'!$B$5:$B$34, "&lt;="&amp;A1612, 'Registro de Viajes'!$C$5:$C$34, "&gt;="&amp;A1612)&gt;0, 1, 0)</f>
        <v>1</v>
      </c>
      <c r="C1612">
        <f t="shared" si="44"/>
        <v>127</v>
      </c>
      <c r="D1612">
        <f t="shared" si="45"/>
        <v>2025</v>
      </c>
    </row>
    <row r="1613" spans="1:4" x14ac:dyDescent="0.2">
      <c r="A1613" s="5">
        <v>45808</v>
      </c>
      <c r="B1613">
        <f>IF(COUNTIFS('Registro de Viajes'!$B$5:$B$34, "&lt;="&amp;A1613, 'Registro de Viajes'!$C$5:$C$34, "&gt;="&amp;A1613)&gt;0, 1, 0)</f>
        <v>1</v>
      </c>
      <c r="C1613">
        <f t="shared" si="44"/>
        <v>128</v>
      </c>
      <c r="D1613">
        <f t="shared" si="45"/>
        <v>2025</v>
      </c>
    </row>
    <row r="1614" spans="1:4" x14ac:dyDescent="0.2">
      <c r="A1614" s="5">
        <v>45809</v>
      </c>
      <c r="B1614">
        <f>IF(COUNTIFS('Registro de Viajes'!$B$5:$B$34, "&lt;="&amp;A1614, 'Registro de Viajes'!$C$5:$C$34, "&gt;="&amp;A1614)&gt;0, 1, 0)</f>
        <v>1</v>
      </c>
      <c r="C1614">
        <f t="shared" si="44"/>
        <v>129</v>
      </c>
      <c r="D1614">
        <f t="shared" si="45"/>
        <v>2025</v>
      </c>
    </row>
    <row r="1615" spans="1:4" x14ac:dyDescent="0.2">
      <c r="A1615" s="5">
        <v>45810</v>
      </c>
      <c r="B1615">
        <f>IF(COUNTIFS('Registro de Viajes'!$B$5:$B$34, "&lt;="&amp;A1615, 'Registro de Viajes'!$C$5:$C$34, "&gt;="&amp;A1615)&gt;0, 1, 0)</f>
        <v>1</v>
      </c>
      <c r="C1615">
        <f t="shared" si="44"/>
        <v>130</v>
      </c>
      <c r="D1615">
        <f t="shared" si="45"/>
        <v>2025</v>
      </c>
    </row>
    <row r="1616" spans="1:4" x14ac:dyDescent="0.2">
      <c r="A1616" s="5">
        <v>45811</v>
      </c>
      <c r="B1616">
        <f>IF(COUNTIFS('Registro de Viajes'!$B$5:$B$34, "&lt;="&amp;A1616, 'Registro de Viajes'!$C$5:$C$34, "&gt;="&amp;A1616)&gt;0, 1, 0)</f>
        <v>1</v>
      </c>
      <c r="C1616">
        <f t="shared" si="44"/>
        <v>131</v>
      </c>
      <c r="D1616">
        <f t="shared" si="45"/>
        <v>2025</v>
      </c>
    </row>
    <row r="1617" spans="1:4" x14ac:dyDescent="0.2">
      <c r="A1617" s="5">
        <v>45812</v>
      </c>
      <c r="B1617">
        <f>IF(COUNTIFS('Registro de Viajes'!$B$5:$B$34, "&lt;="&amp;A1617, 'Registro de Viajes'!$C$5:$C$34, "&gt;="&amp;A1617)&gt;0, 1, 0)</f>
        <v>1</v>
      </c>
      <c r="C1617">
        <f t="shared" si="44"/>
        <v>132</v>
      </c>
      <c r="D1617">
        <f t="shared" si="45"/>
        <v>2025</v>
      </c>
    </row>
    <row r="1618" spans="1:4" x14ac:dyDescent="0.2">
      <c r="A1618" s="5">
        <v>45813</v>
      </c>
      <c r="B1618">
        <f>IF(COUNTIFS('Registro de Viajes'!$B$5:$B$34, "&lt;="&amp;A1618, 'Registro de Viajes'!$C$5:$C$34, "&gt;="&amp;A1618)&gt;0, 1, 0)</f>
        <v>1</v>
      </c>
      <c r="C1618">
        <f t="shared" si="44"/>
        <v>133</v>
      </c>
      <c r="D1618">
        <f t="shared" si="45"/>
        <v>2025</v>
      </c>
    </row>
    <row r="1619" spans="1:4" x14ac:dyDescent="0.2">
      <c r="A1619" s="5">
        <v>45814</v>
      </c>
      <c r="B1619">
        <f>IF(COUNTIFS('Registro de Viajes'!$B$5:$B$34, "&lt;="&amp;A1619, 'Registro de Viajes'!$C$5:$C$34, "&gt;="&amp;A1619)&gt;0, 1, 0)</f>
        <v>1</v>
      </c>
      <c r="C1619">
        <f t="shared" si="44"/>
        <v>134</v>
      </c>
      <c r="D1619">
        <f t="shared" si="45"/>
        <v>2025</v>
      </c>
    </row>
    <row r="1620" spans="1:4" x14ac:dyDescent="0.2">
      <c r="A1620" s="5">
        <v>45815</v>
      </c>
      <c r="B1620">
        <f>IF(COUNTIFS('Registro de Viajes'!$B$5:$B$34, "&lt;="&amp;A1620, 'Registro de Viajes'!$C$5:$C$34, "&gt;="&amp;A1620)&gt;0, 1, 0)</f>
        <v>1</v>
      </c>
      <c r="C1620">
        <f t="shared" si="44"/>
        <v>135</v>
      </c>
      <c r="D1620">
        <f t="shared" si="45"/>
        <v>2025</v>
      </c>
    </row>
    <row r="1621" spans="1:4" x14ac:dyDescent="0.2">
      <c r="A1621" s="5">
        <v>45816</v>
      </c>
      <c r="B1621">
        <f>IF(COUNTIFS('Registro de Viajes'!$B$5:$B$34, "&lt;="&amp;A1621, 'Registro de Viajes'!$C$5:$C$34, "&gt;="&amp;A1621)&gt;0, 1, 0)</f>
        <v>1</v>
      </c>
      <c r="C1621">
        <f t="shared" si="44"/>
        <v>136</v>
      </c>
      <c r="D1621">
        <f t="shared" si="45"/>
        <v>2025</v>
      </c>
    </row>
    <row r="1622" spans="1:4" x14ac:dyDescent="0.2">
      <c r="A1622" s="5">
        <v>45817</v>
      </c>
      <c r="B1622">
        <f>IF(COUNTIFS('Registro de Viajes'!$B$5:$B$34, "&lt;="&amp;A1622, 'Registro de Viajes'!$C$5:$C$34, "&gt;="&amp;A1622)&gt;0, 1, 0)</f>
        <v>1</v>
      </c>
      <c r="C1622">
        <f t="shared" si="44"/>
        <v>137</v>
      </c>
      <c r="D1622">
        <f t="shared" si="45"/>
        <v>2025</v>
      </c>
    </row>
    <row r="1623" spans="1:4" x14ac:dyDescent="0.2">
      <c r="A1623" s="5">
        <v>45818</v>
      </c>
      <c r="B1623">
        <f>IF(COUNTIFS('Registro de Viajes'!$B$5:$B$34, "&lt;="&amp;A1623, 'Registro de Viajes'!$C$5:$C$34, "&gt;="&amp;A1623)&gt;0, 1, 0)</f>
        <v>1</v>
      </c>
      <c r="C1623">
        <f t="shared" si="44"/>
        <v>138</v>
      </c>
      <c r="D1623">
        <f t="shared" si="45"/>
        <v>2025</v>
      </c>
    </row>
    <row r="1624" spans="1:4" x14ac:dyDescent="0.2">
      <c r="A1624" s="5">
        <v>45819</v>
      </c>
      <c r="B1624">
        <f>IF(COUNTIFS('Registro de Viajes'!$B$5:$B$34, "&lt;="&amp;A1624, 'Registro de Viajes'!$C$5:$C$34, "&gt;="&amp;A1624)&gt;0, 1, 0)</f>
        <v>1</v>
      </c>
      <c r="C1624">
        <f t="shared" si="44"/>
        <v>139</v>
      </c>
      <c r="D1624">
        <f t="shared" si="45"/>
        <v>2025</v>
      </c>
    </row>
    <row r="1625" spans="1:4" x14ac:dyDescent="0.2">
      <c r="A1625" s="5">
        <v>45820</v>
      </c>
      <c r="B1625">
        <f>IF(COUNTIFS('Registro de Viajes'!$B$5:$B$34, "&lt;="&amp;A1625, 'Registro de Viajes'!$C$5:$C$34, "&gt;="&amp;A1625)&gt;0, 1, 0)</f>
        <v>1</v>
      </c>
      <c r="C1625">
        <f t="shared" si="44"/>
        <v>140</v>
      </c>
      <c r="D1625">
        <f t="shared" si="45"/>
        <v>2025</v>
      </c>
    </row>
    <row r="1626" spans="1:4" x14ac:dyDescent="0.2">
      <c r="A1626" s="5">
        <v>45821</v>
      </c>
      <c r="B1626">
        <f>IF(COUNTIFS('Registro de Viajes'!$B$5:$B$34, "&lt;="&amp;A1626, 'Registro de Viajes'!$C$5:$C$34, "&gt;="&amp;A1626)&gt;0, 1, 0)</f>
        <v>1</v>
      </c>
      <c r="C1626">
        <f t="shared" si="44"/>
        <v>141</v>
      </c>
      <c r="D1626">
        <f t="shared" si="45"/>
        <v>2025</v>
      </c>
    </row>
    <row r="1627" spans="1:4" x14ac:dyDescent="0.2">
      <c r="A1627" s="5">
        <v>45822</v>
      </c>
      <c r="B1627">
        <f>IF(COUNTIFS('Registro de Viajes'!$B$5:$B$34, "&lt;="&amp;A1627, 'Registro de Viajes'!$C$5:$C$34, "&gt;="&amp;A1627)&gt;0, 1, 0)</f>
        <v>1</v>
      </c>
      <c r="C1627">
        <f t="shared" si="44"/>
        <v>142</v>
      </c>
      <c r="D1627">
        <f t="shared" si="45"/>
        <v>2025</v>
      </c>
    </row>
    <row r="1628" spans="1:4" x14ac:dyDescent="0.2">
      <c r="A1628" s="5">
        <v>45823</v>
      </c>
      <c r="B1628">
        <f>IF(COUNTIFS('Registro de Viajes'!$B$5:$B$34, "&lt;="&amp;A1628, 'Registro de Viajes'!$C$5:$C$34, "&gt;="&amp;A1628)&gt;0, 1, 0)</f>
        <v>1</v>
      </c>
      <c r="C1628">
        <f t="shared" si="44"/>
        <v>143</v>
      </c>
      <c r="D1628">
        <f t="shared" si="45"/>
        <v>2025</v>
      </c>
    </row>
    <row r="1629" spans="1:4" x14ac:dyDescent="0.2">
      <c r="A1629" s="5">
        <v>45824</v>
      </c>
      <c r="B1629">
        <f>IF(COUNTIFS('Registro de Viajes'!$B$5:$B$34, "&lt;="&amp;A1629, 'Registro de Viajes'!$C$5:$C$34, "&gt;="&amp;A1629)&gt;0, 1, 0)</f>
        <v>1</v>
      </c>
      <c r="C1629">
        <f t="shared" si="44"/>
        <v>144</v>
      </c>
      <c r="D1629">
        <f t="shared" si="45"/>
        <v>2025</v>
      </c>
    </row>
    <row r="1630" spans="1:4" x14ac:dyDescent="0.2">
      <c r="A1630" s="5">
        <v>45825</v>
      </c>
      <c r="B1630">
        <f>IF(COUNTIFS('Registro de Viajes'!$B$5:$B$34, "&lt;="&amp;A1630, 'Registro de Viajes'!$C$5:$C$34, "&gt;="&amp;A1630)&gt;0, 1, 0)</f>
        <v>1</v>
      </c>
      <c r="C1630">
        <f t="shared" si="44"/>
        <v>145</v>
      </c>
      <c r="D1630">
        <f t="shared" si="45"/>
        <v>2025</v>
      </c>
    </row>
    <row r="1631" spans="1:4" x14ac:dyDescent="0.2">
      <c r="A1631" s="5">
        <v>45826</v>
      </c>
      <c r="B1631">
        <f>IF(COUNTIFS('Registro de Viajes'!$B$5:$B$34, "&lt;="&amp;A1631, 'Registro de Viajes'!$C$5:$C$34, "&gt;="&amp;A1631)&gt;0, 1, 0)</f>
        <v>1</v>
      </c>
      <c r="C1631">
        <f t="shared" si="44"/>
        <v>146</v>
      </c>
      <c r="D1631">
        <f t="shared" si="45"/>
        <v>2025</v>
      </c>
    </row>
    <row r="1632" spans="1:4" x14ac:dyDescent="0.2">
      <c r="A1632" s="5">
        <v>45827</v>
      </c>
      <c r="B1632">
        <f>IF(COUNTIFS('Registro de Viajes'!$B$5:$B$34, "&lt;="&amp;A1632, 'Registro de Viajes'!$C$5:$C$34, "&gt;="&amp;A1632)&gt;0, 1, 0)</f>
        <v>0</v>
      </c>
      <c r="C1632">
        <f t="shared" si="44"/>
        <v>146</v>
      </c>
      <c r="D1632">
        <f t="shared" si="45"/>
        <v>2025</v>
      </c>
    </row>
    <row r="1633" spans="1:4" x14ac:dyDescent="0.2">
      <c r="A1633" s="5">
        <v>45828</v>
      </c>
      <c r="B1633">
        <f>IF(COUNTIFS('Registro de Viajes'!$B$5:$B$34, "&lt;="&amp;A1633, 'Registro de Viajes'!$C$5:$C$34, "&gt;="&amp;A1633)&gt;0, 1, 0)</f>
        <v>0</v>
      </c>
      <c r="C1633">
        <f t="shared" si="44"/>
        <v>146</v>
      </c>
      <c r="D1633">
        <f t="shared" si="45"/>
        <v>2025</v>
      </c>
    </row>
    <row r="1634" spans="1:4" x14ac:dyDescent="0.2">
      <c r="A1634" s="5">
        <v>45829</v>
      </c>
      <c r="B1634">
        <f>IF(COUNTIFS('Registro de Viajes'!$B$5:$B$34, "&lt;="&amp;A1634, 'Registro de Viajes'!$C$5:$C$34, "&gt;="&amp;A1634)&gt;0, 1, 0)</f>
        <v>0</v>
      </c>
      <c r="C1634">
        <f t="shared" si="44"/>
        <v>146</v>
      </c>
      <c r="D1634">
        <f t="shared" si="45"/>
        <v>2025</v>
      </c>
    </row>
    <row r="1635" spans="1:4" x14ac:dyDescent="0.2">
      <c r="A1635" s="5">
        <v>45830</v>
      </c>
      <c r="B1635">
        <f>IF(COUNTIFS('Registro de Viajes'!$B$5:$B$34, "&lt;="&amp;A1635, 'Registro de Viajes'!$C$5:$C$34, "&gt;="&amp;A1635)&gt;0, 1, 0)</f>
        <v>0</v>
      </c>
      <c r="C1635">
        <f t="shared" si="44"/>
        <v>146</v>
      </c>
      <c r="D1635">
        <f t="shared" si="45"/>
        <v>2025</v>
      </c>
    </row>
    <row r="1636" spans="1:4" x14ac:dyDescent="0.2">
      <c r="A1636" s="5">
        <v>45831</v>
      </c>
      <c r="B1636">
        <f>IF(COUNTIFS('Registro de Viajes'!$B$5:$B$34, "&lt;="&amp;A1636, 'Registro de Viajes'!$C$5:$C$34, "&gt;="&amp;A1636)&gt;0, 1, 0)</f>
        <v>0</v>
      </c>
      <c r="C1636">
        <f t="shared" si="44"/>
        <v>146</v>
      </c>
      <c r="D1636">
        <f t="shared" si="45"/>
        <v>2025</v>
      </c>
    </row>
    <row r="1637" spans="1:4" x14ac:dyDescent="0.2">
      <c r="A1637" s="5">
        <v>45832</v>
      </c>
      <c r="B1637">
        <f>IF(COUNTIFS('Registro de Viajes'!$B$5:$B$34, "&lt;="&amp;A1637, 'Registro de Viajes'!$C$5:$C$34, "&gt;="&amp;A1637)&gt;0, 1, 0)</f>
        <v>0</v>
      </c>
      <c r="C1637">
        <f t="shared" si="44"/>
        <v>146</v>
      </c>
      <c r="D1637">
        <f t="shared" si="45"/>
        <v>2025</v>
      </c>
    </row>
    <row r="1638" spans="1:4" x14ac:dyDescent="0.2">
      <c r="A1638" s="5">
        <v>45833</v>
      </c>
      <c r="B1638">
        <f>IF(COUNTIFS('Registro de Viajes'!$B$5:$B$34, "&lt;="&amp;A1638, 'Registro de Viajes'!$C$5:$C$34, "&gt;="&amp;A1638)&gt;0, 1, 0)</f>
        <v>0</v>
      </c>
      <c r="C1638">
        <f t="shared" si="44"/>
        <v>146</v>
      </c>
      <c r="D1638">
        <f t="shared" si="45"/>
        <v>2025</v>
      </c>
    </row>
    <row r="1639" spans="1:4" x14ac:dyDescent="0.2">
      <c r="A1639" s="5">
        <v>45834</v>
      </c>
      <c r="B1639">
        <f>IF(COUNTIFS('Registro de Viajes'!$B$5:$B$34, "&lt;="&amp;A1639, 'Registro de Viajes'!$C$5:$C$34, "&gt;="&amp;A1639)&gt;0, 1, 0)</f>
        <v>0</v>
      </c>
      <c r="C1639">
        <f t="shared" si="44"/>
        <v>146</v>
      </c>
      <c r="D1639">
        <f t="shared" si="45"/>
        <v>2025</v>
      </c>
    </row>
    <row r="1640" spans="1:4" x14ac:dyDescent="0.2">
      <c r="A1640" s="5">
        <v>45835</v>
      </c>
      <c r="B1640">
        <f>IF(COUNTIFS('Registro de Viajes'!$B$5:$B$34, "&lt;="&amp;A1640, 'Registro de Viajes'!$C$5:$C$34, "&gt;="&amp;A1640)&gt;0, 1, 0)</f>
        <v>0</v>
      </c>
      <c r="C1640">
        <f t="shared" si="44"/>
        <v>146</v>
      </c>
      <c r="D1640">
        <f t="shared" si="45"/>
        <v>2025</v>
      </c>
    </row>
    <row r="1641" spans="1:4" x14ac:dyDescent="0.2">
      <c r="A1641" s="5">
        <v>45836</v>
      </c>
      <c r="B1641">
        <f>IF(COUNTIFS('Registro de Viajes'!$B$5:$B$34, "&lt;="&amp;A1641, 'Registro de Viajes'!$C$5:$C$34, "&gt;="&amp;A1641)&gt;0, 1, 0)</f>
        <v>0</v>
      </c>
      <c r="C1641">
        <f t="shared" si="44"/>
        <v>146</v>
      </c>
      <c r="D1641">
        <f t="shared" si="45"/>
        <v>2025</v>
      </c>
    </row>
    <row r="1642" spans="1:4" x14ac:dyDescent="0.2">
      <c r="A1642" s="5">
        <v>45837</v>
      </c>
      <c r="B1642">
        <f>IF(COUNTIFS('Registro de Viajes'!$B$5:$B$34, "&lt;="&amp;A1642, 'Registro de Viajes'!$C$5:$C$34, "&gt;="&amp;A1642)&gt;0, 1, 0)</f>
        <v>0</v>
      </c>
      <c r="C1642">
        <f t="shared" si="44"/>
        <v>146</v>
      </c>
      <c r="D1642">
        <f t="shared" si="45"/>
        <v>2025</v>
      </c>
    </row>
    <row r="1643" spans="1:4" x14ac:dyDescent="0.2">
      <c r="A1643" s="5">
        <v>45838</v>
      </c>
      <c r="B1643">
        <f>IF(COUNTIFS('Registro de Viajes'!$B$5:$B$34, "&lt;="&amp;A1643, 'Registro de Viajes'!$C$5:$C$34, "&gt;="&amp;A1643)&gt;0, 1, 0)</f>
        <v>0</v>
      </c>
      <c r="C1643">
        <f t="shared" si="44"/>
        <v>146</v>
      </c>
      <c r="D1643">
        <f t="shared" si="45"/>
        <v>2025</v>
      </c>
    </row>
    <row r="1644" spans="1:4" x14ac:dyDescent="0.2">
      <c r="A1644" s="5">
        <v>45839</v>
      </c>
      <c r="B1644">
        <f>IF(COUNTIFS('Registro de Viajes'!$B$5:$B$34, "&lt;="&amp;A1644, 'Registro de Viajes'!$C$5:$C$34, "&gt;="&amp;A1644)&gt;0, 1, 0)</f>
        <v>0</v>
      </c>
      <c r="C1644">
        <f t="shared" si="44"/>
        <v>146</v>
      </c>
      <c r="D1644">
        <f t="shared" si="45"/>
        <v>2025</v>
      </c>
    </row>
    <row r="1645" spans="1:4" x14ac:dyDescent="0.2">
      <c r="A1645" s="5">
        <v>45840</v>
      </c>
      <c r="B1645">
        <f>IF(COUNTIFS('Registro de Viajes'!$B$5:$B$34, "&lt;="&amp;A1645, 'Registro de Viajes'!$C$5:$C$34, "&gt;="&amp;A1645)&gt;0, 1, 0)</f>
        <v>0</v>
      </c>
      <c r="C1645">
        <f t="shared" si="44"/>
        <v>146</v>
      </c>
      <c r="D1645">
        <f t="shared" si="45"/>
        <v>2025</v>
      </c>
    </row>
    <row r="1646" spans="1:4" x14ac:dyDescent="0.2">
      <c r="A1646" s="5">
        <v>45841</v>
      </c>
      <c r="B1646">
        <f>IF(COUNTIFS('Registro de Viajes'!$B$5:$B$34, "&lt;="&amp;A1646, 'Registro de Viajes'!$C$5:$C$34, "&gt;="&amp;A1646)&gt;0, 1, 0)</f>
        <v>0</v>
      </c>
      <c r="C1646">
        <f t="shared" ref="C1646:C1709" si="46">SUM(B1282:B1646)</f>
        <v>146</v>
      </c>
      <c r="D1646">
        <f t="shared" si="45"/>
        <v>2025</v>
      </c>
    </row>
    <row r="1647" spans="1:4" x14ac:dyDescent="0.2">
      <c r="A1647" s="5">
        <v>45842</v>
      </c>
      <c r="B1647">
        <f>IF(COUNTIFS('Registro de Viajes'!$B$5:$B$34, "&lt;="&amp;A1647, 'Registro de Viajes'!$C$5:$C$34, "&gt;="&amp;A1647)&gt;0, 1, 0)</f>
        <v>0</v>
      </c>
      <c r="C1647">
        <f t="shared" si="46"/>
        <v>146</v>
      </c>
      <c r="D1647">
        <f t="shared" si="45"/>
        <v>2025</v>
      </c>
    </row>
    <row r="1648" spans="1:4" x14ac:dyDescent="0.2">
      <c r="A1648" s="5">
        <v>45843</v>
      </c>
      <c r="B1648">
        <f>IF(COUNTIFS('Registro de Viajes'!$B$5:$B$34, "&lt;="&amp;A1648, 'Registro de Viajes'!$C$5:$C$34, "&gt;="&amp;A1648)&gt;0, 1, 0)</f>
        <v>0</v>
      </c>
      <c r="C1648">
        <f t="shared" si="46"/>
        <v>146</v>
      </c>
      <c r="D1648">
        <f t="shared" si="45"/>
        <v>2025</v>
      </c>
    </row>
    <row r="1649" spans="1:4" x14ac:dyDescent="0.2">
      <c r="A1649" s="5">
        <v>45844</v>
      </c>
      <c r="B1649">
        <f>IF(COUNTIFS('Registro de Viajes'!$B$5:$B$34, "&lt;="&amp;A1649, 'Registro de Viajes'!$C$5:$C$34, "&gt;="&amp;A1649)&gt;0, 1, 0)</f>
        <v>0</v>
      </c>
      <c r="C1649">
        <f t="shared" si="46"/>
        <v>146</v>
      </c>
      <c r="D1649">
        <f t="shared" si="45"/>
        <v>2025</v>
      </c>
    </row>
    <row r="1650" spans="1:4" x14ac:dyDescent="0.2">
      <c r="A1650" s="5">
        <v>45845</v>
      </c>
      <c r="B1650">
        <f>IF(COUNTIFS('Registro de Viajes'!$B$5:$B$34, "&lt;="&amp;A1650, 'Registro de Viajes'!$C$5:$C$34, "&gt;="&amp;A1650)&gt;0, 1, 0)</f>
        <v>0</v>
      </c>
      <c r="C1650">
        <f t="shared" si="46"/>
        <v>146</v>
      </c>
      <c r="D1650">
        <f t="shared" si="45"/>
        <v>2025</v>
      </c>
    </row>
    <row r="1651" spans="1:4" x14ac:dyDescent="0.2">
      <c r="A1651" s="5">
        <v>45846</v>
      </c>
      <c r="B1651">
        <f>IF(COUNTIFS('Registro de Viajes'!$B$5:$B$34, "&lt;="&amp;A1651, 'Registro de Viajes'!$C$5:$C$34, "&gt;="&amp;A1651)&gt;0, 1, 0)</f>
        <v>0</v>
      </c>
      <c r="C1651">
        <f t="shared" si="46"/>
        <v>146</v>
      </c>
      <c r="D1651">
        <f t="shared" si="45"/>
        <v>2025</v>
      </c>
    </row>
    <row r="1652" spans="1:4" x14ac:dyDescent="0.2">
      <c r="A1652" s="5">
        <v>45847</v>
      </c>
      <c r="B1652">
        <f>IF(COUNTIFS('Registro de Viajes'!$B$5:$B$34, "&lt;="&amp;A1652, 'Registro de Viajes'!$C$5:$C$34, "&gt;="&amp;A1652)&gt;0, 1, 0)</f>
        <v>0</v>
      </c>
      <c r="C1652">
        <f t="shared" si="46"/>
        <v>146</v>
      </c>
      <c r="D1652">
        <f t="shared" si="45"/>
        <v>2025</v>
      </c>
    </row>
    <row r="1653" spans="1:4" x14ac:dyDescent="0.2">
      <c r="A1653" s="5">
        <v>45848</v>
      </c>
      <c r="B1653">
        <f>IF(COUNTIFS('Registro de Viajes'!$B$5:$B$34, "&lt;="&amp;A1653, 'Registro de Viajes'!$C$5:$C$34, "&gt;="&amp;A1653)&gt;0, 1, 0)</f>
        <v>0</v>
      </c>
      <c r="C1653">
        <f t="shared" si="46"/>
        <v>146</v>
      </c>
      <c r="D1653">
        <f t="shared" si="45"/>
        <v>2025</v>
      </c>
    </row>
    <row r="1654" spans="1:4" x14ac:dyDescent="0.2">
      <c r="A1654" s="5">
        <v>45849</v>
      </c>
      <c r="B1654">
        <f>IF(COUNTIFS('Registro de Viajes'!$B$5:$B$34, "&lt;="&amp;A1654, 'Registro de Viajes'!$C$5:$C$34, "&gt;="&amp;A1654)&gt;0, 1, 0)</f>
        <v>0</v>
      </c>
      <c r="C1654">
        <f t="shared" si="46"/>
        <v>146</v>
      </c>
      <c r="D1654">
        <f t="shared" si="45"/>
        <v>2025</v>
      </c>
    </row>
    <row r="1655" spans="1:4" x14ac:dyDescent="0.2">
      <c r="A1655" s="5">
        <v>45850</v>
      </c>
      <c r="B1655">
        <f>IF(COUNTIFS('Registro de Viajes'!$B$5:$B$34, "&lt;="&amp;A1655, 'Registro de Viajes'!$C$5:$C$34, "&gt;="&amp;A1655)&gt;0, 1, 0)</f>
        <v>0</v>
      </c>
      <c r="C1655">
        <f t="shared" si="46"/>
        <v>146</v>
      </c>
      <c r="D1655">
        <f t="shared" si="45"/>
        <v>2025</v>
      </c>
    </row>
    <row r="1656" spans="1:4" x14ac:dyDescent="0.2">
      <c r="A1656" s="5">
        <v>45851</v>
      </c>
      <c r="B1656">
        <f>IF(COUNTIFS('Registro de Viajes'!$B$5:$B$34, "&lt;="&amp;A1656, 'Registro de Viajes'!$C$5:$C$34, "&gt;="&amp;A1656)&gt;0, 1, 0)</f>
        <v>0</v>
      </c>
      <c r="C1656">
        <f t="shared" si="46"/>
        <v>146</v>
      </c>
      <c r="D1656">
        <f t="shared" si="45"/>
        <v>2025</v>
      </c>
    </row>
    <row r="1657" spans="1:4" x14ac:dyDescent="0.2">
      <c r="A1657" s="5">
        <v>45852</v>
      </c>
      <c r="B1657">
        <f>IF(COUNTIFS('Registro de Viajes'!$B$5:$B$34, "&lt;="&amp;A1657, 'Registro de Viajes'!$C$5:$C$34, "&gt;="&amp;A1657)&gt;0, 1, 0)</f>
        <v>0</v>
      </c>
      <c r="C1657">
        <f t="shared" si="46"/>
        <v>146</v>
      </c>
      <c r="D1657">
        <f t="shared" si="45"/>
        <v>2025</v>
      </c>
    </row>
    <row r="1658" spans="1:4" x14ac:dyDescent="0.2">
      <c r="A1658" s="5">
        <v>45853</v>
      </c>
      <c r="B1658">
        <f>IF(COUNTIFS('Registro de Viajes'!$B$5:$B$34, "&lt;="&amp;A1658, 'Registro de Viajes'!$C$5:$C$34, "&gt;="&amp;A1658)&gt;0, 1, 0)</f>
        <v>0</v>
      </c>
      <c r="C1658">
        <f t="shared" si="46"/>
        <v>146</v>
      </c>
      <c r="D1658">
        <f t="shared" si="45"/>
        <v>2025</v>
      </c>
    </row>
    <row r="1659" spans="1:4" x14ac:dyDescent="0.2">
      <c r="A1659" s="5">
        <v>45854</v>
      </c>
      <c r="B1659">
        <f>IF(COUNTIFS('Registro de Viajes'!$B$5:$B$34, "&lt;="&amp;A1659, 'Registro de Viajes'!$C$5:$C$34, "&gt;="&amp;A1659)&gt;0, 1, 0)</f>
        <v>0</v>
      </c>
      <c r="C1659">
        <f t="shared" si="46"/>
        <v>146</v>
      </c>
      <c r="D1659">
        <f t="shared" si="45"/>
        <v>2025</v>
      </c>
    </row>
    <row r="1660" spans="1:4" x14ac:dyDescent="0.2">
      <c r="A1660" s="5">
        <v>45855</v>
      </c>
      <c r="B1660">
        <f>IF(COUNTIFS('Registro de Viajes'!$B$5:$B$34, "&lt;="&amp;A1660, 'Registro de Viajes'!$C$5:$C$34, "&gt;="&amp;A1660)&gt;0, 1, 0)</f>
        <v>0</v>
      </c>
      <c r="C1660">
        <f t="shared" si="46"/>
        <v>146</v>
      </c>
      <c r="D1660">
        <f t="shared" si="45"/>
        <v>2025</v>
      </c>
    </row>
    <row r="1661" spans="1:4" x14ac:dyDescent="0.2">
      <c r="A1661" s="5">
        <v>45856</v>
      </c>
      <c r="B1661">
        <f>IF(COUNTIFS('Registro de Viajes'!$B$5:$B$34, "&lt;="&amp;A1661, 'Registro de Viajes'!$C$5:$C$34, "&gt;="&amp;A1661)&gt;0, 1, 0)</f>
        <v>0</v>
      </c>
      <c r="C1661">
        <f t="shared" si="46"/>
        <v>146</v>
      </c>
      <c r="D1661">
        <f t="shared" si="45"/>
        <v>2025</v>
      </c>
    </row>
    <row r="1662" spans="1:4" x14ac:dyDescent="0.2">
      <c r="A1662" s="5">
        <v>45857</v>
      </c>
      <c r="B1662">
        <f>IF(COUNTIFS('Registro de Viajes'!$B$5:$B$34, "&lt;="&amp;A1662, 'Registro de Viajes'!$C$5:$C$34, "&gt;="&amp;A1662)&gt;0, 1, 0)</f>
        <v>0</v>
      </c>
      <c r="C1662">
        <f t="shared" si="46"/>
        <v>146</v>
      </c>
      <c r="D1662">
        <f t="shared" si="45"/>
        <v>2025</v>
      </c>
    </row>
    <row r="1663" spans="1:4" x14ac:dyDescent="0.2">
      <c r="A1663" s="5">
        <v>45858</v>
      </c>
      <c r="B1663">
        <f>IF(COUNTIFS('Registro de Viajes'!$B$5:$B$34, "&lt;="&amp;A1663, 'Registro de Viajes'!$C$5:$C$34, "&gt;="&amp;A1663)&gt;0, 1, 0)</f>
        <v>0</v>
      </c>
      <c r="C1663">
        <f t="shared" si="46"/>
        <v>146</v>
      </c>
      <c r="D1663">
        <f t="shared" si="45"/>
        <v>2025</v>
      </c>
    </row>
    <row r="1664" spans="1:4" x14ac:dyDescent="0.2">
      <c r="A1664" s="5">
        <v>45859</v>
      </c>
      <c r="B1664">
        <f>IF(COUNTIFS('Registro de Viajes'!$B$5:$B$34, "&lt;="&amp;A1664, 'Registro de Viajes'!$C$5:$C$34, "&gt;="&amp;A1664)&gt;0, 1, 0)</f>
        <v>0</v>
      </c>
      <c r="C1664">
        <f t="shared" si="46"/>
        <v>146</v>
      </c>
      <c r="D1664">
        <f t="shared" si="45"/>
        <v>2025</v>
      </c>
    </row>
    <row r="1665" spans="1:4" x14ac:dyDescent="0.2">
      <c r="A1665" s="5">
        <v>45860</v>
      </c>
      <c r="B1665">
        <f>IF(COUNTIFS('Registro de Viajes'!$B$5:$B$34, "&lt;="&amp;A1665, 'Registro de Viajes'!$C$5:$C$34, "&gt;="&amp;A1665)&gt;0, 1, 0)</f>
        <v>0</v>
      </c>
      <c r="C1665">
        <f t="shared" si="46"/>
        <v>146</v>
      </c>
      <c r="D1665">
        <f t="shared" si="45"/>
        <v>2025</v>
      </c>
    </row>
    <row r="1666" spans="1:4" x14ac:dyDescent="0.2">
      <c r="A1666" s="5">
        <v>45861</v>
      </c>
      <c r="B1666">
        <f>IF(COUNTIFS('Registro de Viajes'!$B$5:$B$34, "&lt;="&amp;A1666, 'Registro de Viajes'!$C$5:$C$34, "&gt;="&amp;A1666)&gt;0, 1, 0)</f>
        <v>0</v>
      </c>
      <c r="C1666">
        <f t="shared" si="46"/>
        <v>146</v>
      </c>
      <c r="D1666">
        <f t="shared" ref="D1666:D1729" si="47">YEAR(A1666)</f>
        <v>2025</v>
      </c>
    </row>
    <row r="1667" spans="1:4" x14ac:dyDescent="0.2">
      <c r="A1667" s="5">
        <v>45862</v>
      </c>
      <c r="B1667">
        <f>IF(COUNTIFS('Registro de Viajes'!$B$5:$B$34, "&lt;="&amp;A1667, 'Registro de Viajes'!$C$5:$C$34, "&gt;="&amp;A1667)&gt;0, 1, 0)</f>
        <v>0</v>
      </c>
      <c r="C1667">
        <f t="shared" si="46"/>
        <v>146</v>
      </c>
      <c r="D1667">
        <f t="shared" si="47"/>
        <v>2025</v>
      </c>
    </row>
    <row r="1668" spans="1:4" x14ac:dyDescent="0.2">
      <c r="A1668" s="5">
        <v>45863</v>
      </c>
      <c r="B1668">
        <f>IF(COUNTIFS('Registro de Viajes'!$B$5:$B$34, "&lt;="&amp;A1668, 'Registro de Viajes'!$C$5:$C$34, "&gt;="&amp;A1668)&gt;0, 1, 0)</f>
        <v>0</v>
      </c>
      <c r="C1668">
        <f t="shared" si="46"/>
        <v>146</v>
      </c>
      <c r="D1668">
        <f t="shared" si="47"/>
        <v>2025</v>
      </c>
    </row>
    <row r="1669" spans="1:4" x14ac:dyDescent="0.2">
      <c r="A1669" s="5">
        <v>45864</v>
      </c>
      <c r="B1669">
        <f>IF(COUNTIFS('Registro de Viajes'!$B$5:$B$34, "&lt;="&amp;A1669, 'Registro de Viajes'!$C$5:$C$34, "&gt;="&amp;A1669)&gt;0, 1, 0)</f>
        <v>0</v>
      </c>
      <c r="C1669">
        <f t="shared" si="46"/>
        <v>146</v>
      </c>
      <c r="D1669">
        <f t="shared" si="47"/>
        <v>2025</v>
      </c>
    </row>
    <row r="1670" spans="1:4" x14ac:dyDescent="0.2">
      <c r="A1670" s="5">
        <v>45865</v>
      </c>
      <c r="B1670">
        <f>IF(COUNTIFS('Registro de Viajes'!$B$5:$B$34, "&lt;="&amp;A1670, 'Registro de Viajes'!$C$5:$C$34, "&gt;="&amp;A1670)&gt;0, 1, 0)</f>
        <v>0</v>
      </c>
      <c r="C1670">
        <f t="shared" si="46"/>
        <v>146</v>
      </c>
      <c r="D1670">
        <f t="shared" si="47"/>
        <v>2025</v>
      </c>
    </row>
    <row r="1671" spans="1:4" x14ac:dyDescent="0.2">
      <c r="A1671" s="5">
        <v>45866</v>
      </c>
      <c r="B1671">
        <f>IF(COUNTIFS('Registro de Viajes'!$B$5:$B$34, "&lt;="&amp;A1671, 'Registro de Viajes'!$C$5:$C$34, "&gt;="&amp;A1671)&gt;0, 1, 0)</f>
        <v>0</v>
      </c>
      <c r="C1671">
        <f t="shared" si="46"/>
        <v>146</v>
      </c>
      <c r="D1671">
        <f t="shared" si="47"/>
        <v>2025</v>
      </c>
    </row>
    <row r="1672" spans="1:4" x14ac:dyDescent="0.2">
      <c r="A1672" s="5">
        <v>45867</v>
      </c>
      <c r="B1672">
        <f>IF(COUNTIFS('Registro de Viajes'!$B$5:$B$34, "&lt;="&amp;A1672, 'Registro de Viajes'!$C$5:$C$34, "&gt;="&amp;A1672)&gt;0, 1, 0)</f>
        <v>0</v>
      </c>
      <c r="C1672">
        <f t="shared" si="46"/>
        <v>146</v>
      </c>
      <c r="D1672">
        <f t="shared" si="47"/>
        <v>2025</v>
      </c>
    </row>
    <row r="1673" spans="1:4" x14ac:dyDescent="0.2">
      <c r="A1673" s="5">
        <v>45868</v>
      </c>
      <c r="B1673">
        <f>IF(COUNTIFS('Registro de Viajes'!$B$5:$B$34, "&lt;="&amp;A1673, 'Registro de Viajes'!$C$5:$C$34, "&gt;="&amp;A1673)&gt;0, 1, 0)</f>
        <v>0</v>
      </c>
      <c r="C1673">
        <f t="shared" si="46"/>
        <v>146</v>
      </c>
      <c r="D1673">
        <f t="shared" si="47"/>
        <v>2025</v>
      </c>
    </row>
    <row r="1674" spans="1:4" x14ac:dyDescent="0.2">
      <c r="A1674" s="5">
        <v>45869</v>
      </c>
      <c r="B1674">
        <f>IF(COUNTIFS('Registro de Viajes'!$B$5:$B$34, "&lt;="&amp;A1674, 'Registro de Viajes'!$C$5:$C$34, "&gt;="&amp;A1674)&gt;0, 1, 0)</f>
        <v>0</v>
      </c>
      <c r="C1674">
        <f t="shared" si="46"/>
        <v>146</v>
      </c>
      <c r="D1674">
        <f t="shared" si="47"/>
        <v>2025</v>
      </c>
    </row>
    <row r="1675" spans="1:4" x14ac:dyDescent="0.2">
      <c r="A1675" s="5">
        <v>45870</v>
      </c>
      <c r="B1675">
        <f>IF(COUNTIFS('Registro de Viajes'!$B$5:$B$34, "&lt;="&amp;A1675, 'Registro de Viajes'!$C$5:$C$34, "&gt;="&amp;A1675)&gt;0, 1, 0)</f>
        <v>0</v>
      </c>
      <c r="C1675">
        <f t="shared" si="46"/>
        <v>146</v>
      </c>
      <c r="D1675">
        <f t="shared" si="47"/>
        <v>2025</v>
      </c>
    </row>
    <row r="1676" spans="1:4" x14ac:dyDescent="0.2">
      <c r="A1676" s="5">
        <v>45871</v>
      </c>
      <c r="B1676">
        <f>IF(COUNTIFS('Registro de Viajes'!$B$5:$B$34, "&lt;="&amp;A1676, 'Registro de Viajes'!$C$5:$C$34, "&gt;="&amp;A1676)&gt;0, 1, 0)</f>
        <v>0</v>
      </c>
      <c r="C1676">
        <f t="shared" si="46"/>
        <v>146</v>
      </c>
      <c r="D1676">
        <f t="shared" si="47"/>
        <v>2025</v>
      </c>
    </row>
    <row r="1677" spans="1:4" x14ac:dyDescent="0.2">
      <c r="A1677" s="5">
        <v>45872</v>
      </c>
      <c r="B1677">
        <f>IF(COUNTIFS('Registro de Viajes'!$B$5:$B$34, "&lt;="&amp;A1677, 'Registro de Viajes'!$C$5:$C$34, "&gt;="&amp;A1677)&gt;0, 1, 0)</f>
        <v>0</v>
      </c>
      <c r="C1677">
        <f t="shared" si="46"/>
        <v>146</v>
      </c>
      <c r="D1677">
        <f t="shared" si="47"/>
        <v>2025</v>
      </c>
    </row>
    <row r="1678" spans="1:4" x14ac:dyDescent="0.2">
      <c r="A1678" s="5">
        <v>45873</v>
      </c>
      <c r="B1678">
        <f>IF(COUNTIFS('Registro de Viajes'!$B$5:$B$34, "&lt;="&amp;A1678, 'Registro de Viajes'!$C$5:$C$34, "&gt;="&amp;A1678)&gt;0, 1, 0)</f>
        <v>0</v>
      </c>
      <c r="C1678">
        <f t="shared" si="46"/>
        <v>146</v>
      </c>
      <c r="D1678">
        <f t="shared" si="47"/>
        <v>2025</v>
      </c>
    </row>
    <row r="1679" spans="1:4" x14ac:dyDescent="0.2">
      <c r="A1679" s="5">
        <v>45874</v>
      </c>
      <c r="B1679">
        <f>IF(COUNTIFS('Registro de Viajes'!$B$5:$B$34, "&lt;="&amp;A1679, 'Registro de Viajes'!$C$5:$C$34, "&gt;="&amp;A1679)&gt;0, 1, 0)</f>
        <v>0</v>
      </c>
      <c r="C1679">
        <f t="shared" si="46"/>
        <v>146</v>
      </c>
      <c r="D1679">
        <f t="shared" si="47"/>
        <v>2025</v>
      </c>
    </row>
    <row r="1680" spans="1:4" x14ac:dyDescent="0.2">
      <c r="A1680" s="5">
        <v>45875</v>
      </c>
      <c r="B1680">
        <f>IF(COUNTIFS('Registro de Viajes'!$B$5:$B$34, "&lt;="&amp;A1680, 'Registro de Viajes'!$C$5:$C$34, "&gt;="&amp;A1680)&gt;0, 1, 0)</f>
        <v>0</v>
      </c>
      <c r="C1680">
        <f t="shared" si="46"/>
        <v>146</v>
      </c>
      <c r="D1680">
        <f t="shared" si="47"/>
        <v>2025</v>
      </c>
    </row>
    <row r="1681" spans="1:4" x14ac:dyDescent="0.2">
      <c r="A1681" s="5">
        <v>45876</v>
      </c>
      <c r="B1681">
        <f>IF(COUNTIFS('Registro de Viajes'!$B$5:$B$34, "&lt;="&amp;A1681, 'Registro de Viajes'!$C$5:$C$34, "&gt;="&amp;A1681)&gt;0, 1, 0)</f>
        <v>0</v>
      </c>
      <c r="C1681">
        <f t="shared" si="46"/>
        <v>146</v>
      </c>
      <c r="D1681">
        <f t="shared" si="47"/>
        <v>2025</v>
      </c>
    </row>
    <row r="1682" spans="1:4" x14ac:dyDescent="0.2">
      <c r="A1682" s="5">
        <v>45877</v>
      </c>
      <c r="B1682">
        <f>IF(COUNTIFS('Registro de Viajes'!$B$5:$B$34, "&lt;="&amp;A1682, 'Registro de Viajes'!$C$5:$C$34, "&gt;="&amp;A1682)&gt;0, 1, 0)</f>
        <v>0</v>
      </c>
      <c r="C1682">
        <f t="shared" si="46"/>
        <v>146</v>
      </c>
      <c r="D1682">
        <f t="shared" si="47"/>
        <v>2025</v>
      </c>
    </row>
    <row r="1683" spans="1:4" x14ac:dyDescent="0.2">
      <c r="A1683" s="5">
        <v>45878</v>
      </c>
      <c r="B1683">
        <f>IF(COUNTIFS('Registro de Viajes'!$B$5:$B$34, "&lt;="&amp;A1683, 'Registro de Viajes'!$C$5:$C$34, "&gt;="&amp;A1683)&gt;0, 1, 0)</f>
        <v>0</v>
      </c>
      <c r="C1683">
        <f t="shared" si="46"/>
        <v>146</v>
      </c>
      <c r="D1683">
        <f t="shared" si="47"/>
        <v>2025</v>
      </c>
    </row>
    <row r="1684" spans="1:4" x14ac:dyDescent="0.2">
      <c r="A1684" s="5">
        <v>45879</v>
      </c>
      <c r="B1684">
        <f>IF(COUNTIFS('Registro de Viajes'!$B$5:$B$34, "&lt;="&amp;A1684, 'Registro de Viajes'!$C$5:$C$34, "&gt;="&amp;A1684)&gt;0, 1, 0)</f>
        <v>0</v>
      </c>
      <c r="C1684">
        <f t="shared" si="46"/>
        <v>146</v>
      </c>
      <c r="D1684">
        <f t="shared" si="47"/>
        <v>2025</v>
      </c>
    </row>
    <row r="1685" spans="1:4" x14ac:dyDescent="0.2">
      <c r="A1685" s="5">
        <v>45880</v>
      </c>
      <c r="B1685">
        <f>IF(COUNTIFS('Registro de Viajes'!$B$5:$B$34, "&lt;="&amp;A1685, 'Registro de Viajes'!$C$5:$C$34, "&gt;="&amp;A1685)&gt;0, 1, 0)</f>
        <v>0</v>
      </c>
      <c r="C1685">
        <f t="shared" si="46"/>
        <v>146</v>
      </c>
      <c r="D1685">
        <f t="shared" si="47"/>
        <v>2025</v>
      </c>
    </row>
    <row r="1686" spans="1:4" x14ac:dyDescent="0.2">
      <c r="A1686" s="5">
        <v>45881</v>
      </c>
      <c r="B1686">
        <f>IF(COUNTIFS('Registro de Viajes'!$B$5:$B$34, "&lt;="&amp;A1686, 'Registro de Viajes'!$C$5:$C$34, "&gt;="&amp;A1686)&gt;0, 1, 0)</f>
        <v>0</v>
      </c>
      <c r="C1686">
        <f t="shared" si="46"/>
        <v>146</v>
      </c>
      <c r="D1686">
        <f t="shared" si="47"/>
        <v>2025</v>
      </c>
    </row>
    <row r="1687" spans="1:4" x14ac:dyDescent="0.2">
      <c r="A1687" s="5">
        <v>45882</v>
      </c>
      <c r="B1687">
        <f>IF(COUNTIFS('Registro de Viajes'!$B$5:$B$34, "&lt;="&amp;A1687, 'Registro de Viajes'!$C$5:$C$34, "&gt;="&amp;A1687)&gt;0, 1, 0)</f>
        <v>1</v>
      </c>
      <c r="C1687">
        <f t="shared" si="46"/>
        <v>147</v>
      </c>
      <c r="D1687">
        <f t="shared" si="47"/>
        <v>2025</v>
      </c>
    </row>
    <row r="1688" spans="1:4" x14ac:dyDescent="0.2">
      <c r="A1688" s="5">
        <v>45883</v>
      </c>
      <c r="B1688">
        <f>IF(COUNTIFS('Registro de Viajes'!$B$5:$B$34, "&lt;="&amp;A1688, 'Registro de Viajes'!$C$5:$C$34, "&gt;="&amp;A1688)&gt;0, 1, 0)</f>
        <v>1</v>
      </c>
      <c r="C1688">
        <f t="shared" si="46"/>
        <v>148</v>
      </c>
      <c r="D1688">
        <f t="shared" si="47"/>
        <v>2025</v>
      </c>
    </row>
    <row r="1689" spans="1:4" x14ac:dyDescent="0.2">
      <c r="A1689" s="5">
        <v>45884</v>
      </c>
      <c r="B1689">
        <f>IF(COUNTIFS('Registro de Viajes'!$B$5:$B$34, "&lt;="&amp;A1689, 'Registro de Viajes'!$C$5:$C$34, "&gt;="&amp;A1689)&gt;0, 1, 0)</f>
        <v>1</v>
      </c>
      <c r="C1689">
        <f t="shared" si="46"/>
        <v>149</v>
      </c>
      <c r="D1689">
        <f t="shared" si="47"/>
        <v>2025</v>
      </c>
    </row>
    <row r="1690" spans="1:4" x14ac:dyDescent="0.2">
      <c r="A1690" s="5">
        <v>45885</v>
      </c>
      <c r="B1690">
        <f>IF(COUNTIFS('Registro de Viajes'!$B$5:$B$34, "&lt;="&amp;A1690, 'Registro de Viajes'!$C$5:$C$34, "&gt;="&amp;A1690)&gt;0, 1, 0)</f>
        <v>1</v>
      </c>
      <c r="C1690">
        <f t="shared" si="46"/>
        <v>150</v>
      </c>
      <c r="D1690">
        <f t="shared" si="47"/>
        <v>2025</v>
      </c>
    </row>
    <row r="1691" spans="1:4" x14ac:dyDescent="0.2">
      <c r="A1691" s="5">
        <v>45886</v>
      </c>
      <c r="B1691">
        <f>IF(COUNTIFS('Registro de Viajes'!$B$5:$B$34, "&lt;="&amp;A1691, 'Registro de Viajes'!$C$5:$C$34, "&gt;="&amp;A1691)&gt;0, 1, 0)</f>
        <v>1</v>
      </c>
      <c r="C1691">
        <f t="shared" si="46"/>
        <v>151</v>
      </c>
      <c r="D1691">
        <f t="shared" si="47"/>
        <v>2025</v>
      </c>
    </row>
    <row r="1692" spans="1:4" x14ac:dyDescent="0.2">
      <c r="A1692" s="5">
        <v>45887</v>
      </c>
      <c r="B1692">
        <f>IF(COUNTIFS('Registro de Viajes'!$B$5:$B$34, "&lt;="&amp;A1692, 'Registro de Viajes'!$C$5:$C$34, "&gt;="&amp;A1692)&gt;0, 1, 0)</f>
        <v>1</v>
      </c>
      <c r="C1692">
        <f t="shared" si="46"/>
        <v>152</v>
      </c>
      <c r="D1692">
        <f t="shared" si="47"/>
        <v>2025</v>
      </c>
    </row>
    <row r="1693" spans="1:4" x14ac:dyDescent="0.2">
      <c r="A1693" s="5">
        <v>45888</v>
      </c>
      <c r="B1693">
        <f>IF(COUNTIFS('Registro de Viajes'!$B$5:$B$34, "&lt;="&amp;A1693, 'Registro de Viajes'!$C$5:$C$34, "&gt;="&amp;A1693)&gt;0, 1, 0)</f>
        <v>1</v>
      </c>
      <c r="C1693">
        <f t="shared" si="46"/>
        <v>153</v>
      </c>
      <c r="D1693">
        <f t="shared" si="47"/>
        <v>2025</v>
      </c>
    </row>
    <row r="1694" spans="1:4" x14ac:dyDescent="0.2">
      <c r="A1694" s="5">
        <v>45889</v>
      </c>
      <c r="B1694">
        <f>IF(COUNTIFS('Registro de Viajes'!$B$5:$B$34, "&lt;="&amp;A1694, 'Registro de Viajes'!$C$5:$C$34, "&gt;="&amp;A1694)&gt;0, 1, 0)</f>
        <v>1</v>
      </c>
      <c r="C1694">
        <f t="shared" si="46"/>
        <v>154</v>
      </c>
      <c r="D1694">
        <f t="shared" si="47"/>
        <v>2025</v>
      </c>
    </row>
    <row r="1695" spans="1:4" x14ac:dyDescent="0.2">
      <c r="A1695" s="5">
        <v>45890</v>
      </c>
      <c r="B1695">
        <f>IF(COUNTIFS('Registro de Viajes'!$B$5:$B$34, "&lt;="&amp;A1695, 'Registro de Viajes'!$C$5:$C$34, "&gt;="&amp;A1695)&gt;0, 1, 0)</f>
        <v>1</v>
      </c>
      <c r="C1695">
        <f t="shared" si="46"/>
        <v>155</v>
      </c>
      <c r="D1695">
        <f t="shared" si="47"/>
        <v>2025</v>
      </c>
    </row>
    <row r="1696" spans="1:4" x14ac:dyDescent="0.2">
      <c r="A1696" s="5">
        <v>45891</v>
      </c>
      <c r="B1696">
        <f>IF(COUNTIFS('Registro de Viajes'!$B$5:$B$34, "&lt;="&amp;A1696, 'Registro de Viajes'!$C$5:$C$34, "&gt;="&amp;A1696)&gt;0, 1, 0)</f>
        <v>1</v>
      </c>
      <c r="C1696">
        <f t="shared" si="46"/>
        <v>156</v>
      </c>
      <c r="D1696">
        <f t="shared" si="47"/>
        <v>2025</v>
      </c>
    </row>
    <row r="1697" spans="1:4" x14ac:dyDescent="0.2">
      <c r="A1697" s="5">
        <v>45892</v>
      </c>
      <c r="B1697">
        <f>IF(COUNTIFS('Registro de Viajes'!$B$5:$B$34, "&lt;="&amp;A1697, 'Registro de Viajes'!$C$5:$C$34, "&gt;="&amp;A1697)&gt;0, 1, 0)</f>
        <v>1</v>
      </c>
      <c r="C1697">
        <f t="shared" si="46"/>
        <v>157</v>
      </c>
      <c r="D1697">
        <f t="shared" si="47"/>
        <v>2025</v>
      </c>
    </row>
    <row r="1698" spans="1:4" x14ac:dyDescent="0.2">
      <c r="A1698" s="5">
        <v>45893</v>
      </c>
      <c r="B1698">
        <f>IF(COUNTIFS('Registro de Viajes'!$B$5:$B$34, "&lt;="&amp;A1698, 'Registro de Viajes'!$C$5:$C$34, "&gt;="&amp;A1698)&gt;0, 1, 0)</f>
        <v>1</v>
      </c>
      <c r="C1698">
        <f t="shared" si="46"/>
        <v>158</v>
      </c>
      <c r="D1698">
        <f t="shared" si="47"/>
        <v>2025</v>
      </c>
    </row>
    <row r="1699" spans="1:4" x14ac:dyDescent="0.2">
      <c r="A1699" s="5">
        <v>45894</v>
      </c>
      <c r="B1699">
        <f>IF(COUNTIFS('Registro de Viajes'!$B$5:$B$34, "&lt;="&amp;A1699, 'Registro de Viajes'!$C$5:$C$34, "&gt;="&amp;A1699)&gt;0, 1, 0)</f>
        <v>1</v>
      </c>
      <c r="C1699">
        <f t="shared" si="46"/>
        <v>159</v>
      </c>
      <c r="D1699">
        <f t="shared" si="47"/>
        <v>2025</v>
      </c>
    </row>
    <row r="1700" spans="1:4" x14ac:dyDescent="0.2">
      <c r="A1700" s="5">
        <v>45895</v>
      </c>
      <c r="B1700">
        <f>IF(COUNTIFS('Registro de Viajes'!$B$5:$B$34, "&lt;="&amp;A1700, 'Registro de Viajes'!$C$5:$C$34, "&gt;="&amp;A1700)&gt;0, 1, 0)</f>
        <v>1</v>
      </c>
      <c r="C1700">
        <f t="shared" si="46"/>
        <v>160</v>
      </c>
      <c r="D1700">
        <f t="shared" si="47"/>
        <v>2025</v>
      </c>
    </row>
    <row r="1701" spans="1:4" x14ac:dyDescent="0.2">
      <c r="A1701" s="5">
        <v>45896</v>
      </c>
      <c r="B1701">
        <f>IF(COUNTIFS('Registro de Viajes'!$B$5:$B$34, "&lt;="&amp;A1701, 'Registro de Viajes'!$C$5:$C$34, "&gt;="&amp;A1701)&gt;0, 1, 0)</f>
        <v>1</v>
      </c>
      <c r="C1701">
        <f t="shared" si="46"/>
        <v>161</v>
      </c>
      <c r="D1701">
        <f t="shared" si="47"/>
        <v>2025</v>
      </c>
    </row>
    <row r="1702" spans="1:4" x14ac:dyDescent="0.2">
      <c r="A1702" s="5">
        <v>45897</v>
      </c>
      <c r="B1702">
        <f>IF(COUNTIFS('Registro de Viajes'!$B$5:$B$34, "&lt;="&amp;A1702, 'Registro de Viajes'!$C$5:$C$34, "&gt;="&amp;A1702)&gt;0, 1, 0)</f>
        <v>1</v>
      </c>
      <c r="C1702">
        <f t="shared" si="46"/>
        <v>162</v>
      </c>
      <c r="D1702">
        <f t="shared" si="47"/>
        <v>2025</v>
      </c>
    </row>
    <row r="1703" spans="1:4" x14ac:dyDescent="0.2">
      <c r="A1703" s="5">
        <v>45898</v>
      </c>
      <c r="B1703">
        <f>IF(COUNTIFS('Registro de Viajes'!$B$5:$B$34, "&lt;="&amp;A1703, 'Registro de Viajes'!$C$5:$C$34, "&gt;="&amp;A1703)&gt;0, 1, 0)</f>
        <v>1</v>
      </c>
      <c r="C1703">
        <f t="shared" si="46"/>
        <v>163</v>
      </c>
      <c r="D1703">
        <f t="shared" si="47"/>
        <v>2025</v>
      </c>
    </row>
    <row r="1704" spans="1:4" x14ac:dyDescent="0.2">
      <c r="A1704" s="5">
        <v>45899</v>
      </c>
      <c r="B1704">
        <f>IF(COUNTIFS('Registro de Viajes'!$B$5:$B$34, "&lt;="&amp;A1704, 'Registro de Viajes'!$C$5:$C$34, "&gt;="&amp;A1704)&gt;0, 1, 0)</f>
        <v>1</v>
      </c>
      <c r="C1704">
        <f t="shared" si="46"/>
        <v>164</v>
      </c>
      <c r="D1704">
        <f t="shared" si="47"/>
        <v>2025</v>
      </c>
    </row>
    <row r="1705" spans="1:4" x14ac:dyDescent="0.2">
      <c r="A1705" s="5">
        <v>45900</v>
      </c>
      <c r="B1705">
        <f>IF(COUNTIFS('Registro de Viajes'!$B$5:$B$34, "&lt;="&amp;A1705, 'Registro de Viajes'!$C$5:$C$34, "&gt;="&amp;A1705)&gt;0, 1, 0)</f>
        <v>1</v>
      </c>
      <c r="C1705">
        <f t="shared" si="46"/>
        <v>165</v>
      </c>
      <c r="D1705">
        <f t="shared" si="47"/>
        <v>2025</v>
      </c>
    </row>
    <row r="1706" spans="1:4" x14ac:dyDescent="0.2">
      <c r="A1706" s="5">
        <v>45901</v>
      </c>
      <c r="B1706">
        <f>IF(COUNTIFS('Registro de Viajes'!$B$5:$B$34, "&lt;="&amp;A1706, 'Registro de Viajes'!$C$5:$C$34, "&gt;="&amp;A1706)&gt;0, 1, 0)</f>
        <v>1</v>
      </c>
      <c r="C1706">
        <f t="shared" si="46"/>
        <v>166</v>
      </c>
      <c r="D1706">
        <f t="shared" si="47"/>
        <v>2025</v>
      </c>
    </row>
    <row r="1707" spans="1:4" x14ac:dyDescent="0.2">
      <c r="A1707" s="5">
        <v>45902</v>
      </c>
      <c r="B1707">
        <f>IF(COUNTIFS('Registro de Viajes'!$B$5:$B$34, "&lt;="&amp;A1707, 'Registro de Viajes'!$C$5:$C$34, "&gt;="&amp;A1707)&gt;0, 1, 0)</f>
        <v>1</v>
      </c>
      <c r="C1707">
        <f t="shared" si="46"/>
        <v>167</v>
      </c>
      <c r="D1707">
        <f t="shared" si="47"/>
        <v>2025</v>
      </c>
    </row>
    <row r="1708" spans="1:4" x14ac:dyDescent="0.2">
      <c r="A1708" s="5">
        <v>45903</v>
      </c>
      <c r="B1708">
        <f>IF(COUNTIFS('Registro de Viajes'!$B$5:$B$34, "&lt;="&amp;A1708, 'Registro de Viajes'!$C$5:$C$34, "&gt;="&amp;A1708)&gt;0, 1, 0)</f>
        <v>1</v>
      </c>
      <c r="C1708">
        <f t="shared" si="46"/>
        <v>168</v>
      </c>
      <c r="D1708">
        <f t="shared" si="47"/>
        <v>2025</v>
      </c>
    </row>
    <row r="1709" spans="1:4" x14ac:dyDescent="0.2">
      <c r="A1709" s="5">
        <v>45904</v>
      </c>
      <c r="B1709">
        <f>IF(COUNTIFS('Registro de Viajes'!$B$5:$B$34, "&lt;="&amp;A1709, 'Registro de Viajes'!$C$5:$C$34, "&gt;="&amp;A1709)&gt;0, 1, 0)</f>
        <v>1</v>
      </c>
      <c r="C1709">
        <f t="shared" si="46"/>
        <v>169</v>
      </c>
      <c r="D1709">
        <f t="shared" si="47"/>
        <v>2025</v>
      </c>
    </row>
    <row r="1710" spans="1:4" x14ac:dyDescent="0.2">
      <c r="A1710" s="5">
        <v>45905</v>
      </c>
      <c r="B1710">
        <f>IF(COUNTIFS('Registro de Viajes'!$B$5:$B$34, "&lt;="&amp;A1710, 'Registro de Viajes'!$C$5:$C$34, "&gt;="&amp;A1710)&gt;0, 1, 0)</f>
        <v>1</v>
      </c>
      <c r="C1710">
        <f t="shared" ref="C1710:C1773" si="48">SUM(B1346:B1710)</f>
        <v>170</v>
      </c>
      <c r="D1710">
        <f t="shared" si="47"/>
        <v>2025</v>
      </c>
    </row>
    <row r="1711" spans="1:4" x14ac:dyDescent="0.2">
      <c r="A1711" s="5">
        <v>45906</v>
      </c>
      <c r="B1711">
        <f>IF(COUNTIFS('Registro de Viajes'!$B$5:$B$34, "&lt;="&amp;A1711, 'Registro de Viajes'!$C$5:$C$34, "&gt;="&amp;A1711)&gt;0, 1, 0)</f>
        <v>1</v>
      </c>
      <c r="C1711">
        <f t="shared" si="48"/>
        <v>171</v>
      </c>
      <c r="D1711">
        <f t="shared" si="47"/>
        <v>2025</v>
      </c>
    </row>
    <row r="1712" spans="1:4" x14ac:dyDescent="0.2">
      <c r="A1712" s="5">
        <v>45907</v>
      </c>
      <c r="B1712">
        <f>IF(COUNTIFS('Registro de Viajes'!$B$5:$B$34, "&lt;="&amp;A1712, 'Registro de Viajes'!$C$5:$C$34, "&gt;="&amp;A1712)&gt;0, 1, 0)</f>
        <v>1</v>
      </c>
      <c r="C1712">
        <f t="shared" si="48"/>
        <v>172</v>
      </c>
      <c r="D1712">
        <f t="shared" si="47"/>
        <v>2025</v>
      </c>
    </row>
    <row r="1713" spans="1:4" x14ac:dyDescent="0.2">
      <c r="A1713" s="5">
        <v>45908</v>
      </c>
      <c r="B1713">
        <f>IF(COUNTIFS('Registro de Viajes'!$B$5:$B$34, "&lt;="&amp;A1713, 'Registro de Viajes'!$C$5:$C$34, "&gt;="&amp;A1713)&gt;0, 1, 0)</f>
        <v>1</v>
      </c>
      <c r="C1713">
        <f t="shared" si="48"/>
        <v>173</v>
      </c>
      <c r="D1713">
        <f t="shared" si="47"/>
        <v>2025</v>
      </c>
    </row>
    <row r="1714" spans="1:4" x14ac:dyDescent="0.2">
      <c r="A1714" s="5">
        <v>45909</v>
      </c>
      <c r="B1714">
        <f>IF(COUNTIFS('Registro de Viajes'!$B$5:$B$34, "&lt;="&amp;A1714, 'Registro de Viajes'!$C$5:$C$34, "&gt;="&amp;A1714)&gt;0, 1, 0)</f>
        <v>1</v>
      </c>
      <c r="C1714">
        <f t="shared" si="48"/>
        <v>174</v>
      </c>
      <c r="D1714">
        <f t="shared" si="47"/>
        <v>2025</v>
      </c>
    </row>
    <row r="1715" spans="1:4" x14ac:dyDescent="0.2">
      <c r="A1715" s="5">
        <v>45910</v>
      </c>
      <c r="B1715">
        <f>IF(COUNTIFS('Registro de Viajes'!$B$5:$B$34, "&lt;="&amp;A1715, 'Registro de Viajes'!$C$5:$C$34, "&gt;="&amp;A1715)&gt;0, 1, 0)</f>
        <v>1</v>
      </c>
      <c r="C1715">
        <f t="shared" si="48"/>
        <v>175</v>
      </c>
      <c r="D1715">
        <f t="shared" si="47"/>
        <v>2025</v>
      </c>
    </row>
    <row r="1716" spans="1:4" x14ac:dyDescent="0.2">
      <c r="A1716" s="5">
        <v>45911</v>
      </c>
      <c r="B1716">
        <f>IF(COUNTIFS('Registro de Viajes'!$B$5:$B$34, "&lt;="&amp;A1716, 'Registro de Viajes'!$C$5:$C$34, "&gt;="&amp;A1716)&gt;0, 1, 0)</f>
        <v>1</v>
      </c>
      <c r="C1716">
        <f t="shared" si="48"/>
        <v>176</v>
      </c>
      <c r="D1716">
        <f t="shared" si="47"/>
        <v>2025</v>
      </c>
    </row>
    <row r="1717" spans="1:4" x14ac:dyDescent="0.2">
      <c r="A1717" s="5">
        <v>45912</v>
      </c>
      <c r="B1717">
        <f>IF(COUNTIFS('Registro de Viajes'!$B$5:$B$34, "&lt;="&amp;A1717, 'Registro de Viajes'!$C$5:$C$34, "&gt;="&amp;A1717)&gt;0, 1, 0)</f>
        <v>1</v>
      </c>
      <c r="C1717">
        <f t="shared" si="48"/>
        <v>177</v>
      </c>
      <c r="D1717">
        <f t="shared" si="47"/>
        <v>2025</v>
      </c>
    </row>
    <row r="1718" spans="1:4" x14ac:dyDescent="0.2">
      <c r="A1718" s="5">
        <v>45913</v>
      </c>
      <c r="B1718">
        <f>IF(COUNTIFS('Registro de Viajes'!$B$5:$B$34, "&lt;="&amp;A1718, 'Registro de Viajes'!$C$5:$C$34, "&gt;="&amp;A1718)&gt;0, 1, 0)</f>
        <v>1</v>
      </c>
      <c r="C1718">
        <f t="shared" si="48"/>
        <v>178</v>
      </c>
      <c r="D1718">
        <f t="shared" si="47"/>
        <v>2025</v>
      </c>
    </row>
    <row r="1719" spans="1:4" x14ac:dyDescent="0.2">
      <c r="A1719" s="5">
        <v>45914</v>
      </c>
      <c r="B1719">
        <f>IF(COUNTIFS('Registro de Viajes'!$B$5:$B$34, "&lt;="&amp;A1719, 'Registro de Viajes'!$C$5:$C$34, "&gt;="&amp;A1719)&gt;0, 1, 0)</f>
        <v>1</v>
      </c>
      <c r="C1719">
        <f t="shared" si="48"/>
        <v>179</v>
      </c>
      <c r="D1719">
        <f t="shared" si="47"/>
        <v>2025</v>
      </c>
    </row>
    <row r="1720" spans="1:4" x14ac:dyDescent="0.2">
      <c r="A1720" s="5">
        <v>45915</v>
      </c>
      <c r="B1720">
        <f>IF(COUNTIFS('Registro de Viajes'!$B$5:$B$34, "&lt;="&amp;A1720, 'Registro de Viajes'!$C$5:$C$34, "&gt;="&amp;A1720)&gt;0, 1, 0)</f>
        <v>1</v>
      </c>
      <c r="C1720">
        <f t="shared" si="48"/>
        <v>180</v>
      </c>
      <c r="D1720">
        <f t="shared" si="47"/>
        <v>2025</v>
      </c>
    </row>
    <row r="1721" spans="1:4" x14ac:dyDescent="0.2">
      <c r="A1721" s="5">
        <v>45916</v>
      </c>
      <c r="B1721">
        <f>IF(COUNTIFS('Registro de Viajes'!$B$5:$B$34, "&lt;="&amp;A1721, 'Registro de Viajes'!$C$5:$C$34, "&gt;="&amp;A1721)&gt;0, 1, 0)</f>
        <v>1</v>
      </c>
      <c r="C1721">
        <f t="shared" si="48"/>
        <v>181</v>
      </c>
      <c r="D1721">
        <f t="shared" si="47"/>
        <v>2025</v>
      </c>
    </row>
    <row r="1722" spans="1:4" x14ac:dyDescent="0.2">
      <c r="A1722" s="5">
        <v>45917</v>
      </c>
      <c r="B1722">
        <f>IF(COUNTIFS('Registro de Viajes'!$B$5:$B$34, "&lt;="&amp;A1722, 'Registro de Viajes'!$C$5:$C$34, "&gt;="&amp;A1722)&gt;0, 1, 0)</f>
        <v>1</v>
      </c>
      <c r="C1722">
        <f t="shared" si="48"/>
        <v>182</v>
      </c>
      <c r="D1722">
        <f t="shared" si="47"/>
        <v>2025</v>
      </c>
    </row>
    <row r="1723" spans="1:4" x14ac:dyDescent="0.2">
      <c r="A1723" s="5">
        <v>45918</v>
      </c>
      <c r="B1723">
        <f>IF(COUNTIFS('Registro de Viajes'!$B$5:$B$34, "&lt;="&amp;A1723, 'Registro de Viajes'!$C$5:$C$34, "&gt;="&amp;A1723)&gt;0, 1, 0)</f>
        <v>1</v>
      </c>
      <c r="C1723">
        <f t="shared" si="48"/>
        <v>183</v>
      </c>
      <c r="D1723">
        <f t="shared" si="47"/>
        <v>2025</v>
      </c>
    </row>
    <row r="1724" spans="1:4" x14ac:dyDescent="0.2">
      <c r="A1724" s="5">
        <v>45919</v>
      </c>
      <c r="B1724">
        <f>IF(COUNTIFS('Registro de Viajes'!$B$5:$B$34, "&lt;="&amp;A1724, 'Registro de Viajes'!$C$5:$C$34, "&gt;="&amp;A1724)&gt;0, 1, 0)</f>
        <v>1</v>
      </c>
      <c r="C1724">
        <f t="shared" si="48"/>
        <v>184</v>
      </c>
      <c r="D1724">
        <f t="shared" si="47"/>
        <v>2025</v>
      </c>
    </row>
    <row r="1725" spans="1:4" x14ac:dyDescent="0.2">
      <c r="A1725" s="5">
        <v>45920</v>
      </c>
      <c r="B1725">
        <f>IF(COUNTIFS('Registro de Viajes'!$B$5:$B$34, "&lt;="&amp;A1725, 'Registro de Viajes'!$C$5:$C$34, "&gt;="&amp;A1725)&gt;0, 1, 0)</f>
        <v>1</v>
      </c>
      <c r="C1725">
        <f t="shared" si="48"/>
        <v>185</v>
      </c>
      <c r="D1725">
        <f t="shared" si="47"/>
        <v>2025</v>
      </c>
    </row>
    <row r="1726" spans="1:4" x14ac:dyDescent="0.2">
      <c r="A1726" s="5">
        <v>45921</v>
      </c>
      <c r="B1726">
        <f>IF(COUNTIFS('Registro de Viajes'!$B$5:$B$34, "&lt;="&amp;A1726, 'Registro de Viajes'!$C$5:$C$34, "&gt;="&amp;A1726)&gt;0, 1, 0)</f>
        <v>1</v>
      </c>
      <c r="C1726">
        <f t="shared" si="48"/>
        <v>186</v>
      </c>
      <c r="D1726">
        <f t="shared" si="47"/>
        <v>2025</v>
      </c>
    </row>
    <row r="1727" spans="1:4" x14ac:dyDescent="0.2">
      <c r="A1727" s="5">
        <v>45922</v>
      </c>
      <c r="B1727">
        <f>IF(COUNTIFS('Registro de Viajes'!$B$5:$B$34, "&lt;="&amp;A1727, 'Registro de Viajes'!$C$5:$C$34, "&gt;="&amp;A1727)&gt;0, 1, 0)</f>
        <v>1</v>
      </c>
      <c r="C1727">
        <f t="shared" si="48"/>
        <v>187</v>
      </c>
      <c r="D1727">
        <f t="shared" si="47"/>
        <v>2025</v>
      </c>
    </row>
    <row r="1728" spans="1:4" x14ac:dyDescent="0.2">
      <c r="A1728" s="5">
        <v>45923</v>
      </c>
      <c r="B1728">
        <f>IF(COUNTIFS('Registro de Viajes'!$B$5:$B$34, "&lt;="&amp;A1728, 'Registro de Viajes'!$C$5:$C$34, "&gt;="&amp;A1728)&gt;0, 1, 0)</f>
        <v>1</v>
      </c>
      <c r="C1728">
        <f t="shared" si="48"/>
        <v>188</v>
      </c>
      <c r="D1728">
        <f t="shared" si="47"/>
        <v>2025</v>
      </c>
    </row>
    <row r="1729" spans="1:4" x14ac:dyDescent="0.2">
      <c r="A1729" s="5">
        <v>45924</v>
      </c>
      <c r="B1729">
        <f>IF(COUNTIFS('Registro de Viajes'!$B$5:$B$34, "&lt;="&amp;A1729, 'Registro de Viajes'!$C$5:$C$34, "&gt;="&amp;A1729)&gt;0, 1, 0)</f>
        <v>1</v>
      </c>
      <c r="C1729">
        <f t="shared" si="48"/>
        <v>189</v>
      </c>
      <c r="D1729">
        <f t="shared" si="47"/>
        <v>2025</v>
      </c>
    </row>
    <row r="1730" spans="1:4" x14ac:dyDescent="0.2">
      <c r="A1730" s="5">
        <v>45925</v>
      </c>
      <c r="B1730">
        <f>IF(COUNTIFS('Registro de Viajes'!$B$5:$B$34, "&lt;="&amp;A1730, 'Registro de Viajes'!$C$5:$C$34, "&gt;="&amp;A1730)&gt;0, 1, 0)</f>
        <v>1</v>
      </c>
      <c r="C1730">
        <f t="shared" si="48"/>
        <v>190</v>
      </c>
      <c r="D1730">
        <f t="shared" ref="D1730:D1793" si="49">YEAR(A1730)</f>
        <v>2025</v>
      </c>
    </row>
    <row r="1731" spans="1:4" x14ac:dyDescent="0.2">
      <c r="A1731" s="5">
        <v>45926</v>
      </c>
      <c r="B1731">
        <f>IF(COUNTIFS('Registro de Viajes'!$B$5:$B$34, "&lt;="&amp;A1731, 'Registro de Viajes'!$C$5:$C$34, "&gt;="&amp;A1731)&gt;0, 1, 0)</f>
        <v>1</v>
      </c>
      <c r="C1731">
        <f t="shared" si="48"/>
        <v>191</v>
      </c>
      <c r="D1731">
        <f t="shared" si="49"/>
        <v>2025</v>
      </c>
    </row>
    <row r="1732" spans="1:4" x14ac:dyDescent="0.2">
      <c r="A1732" s="5">
        <v>45927</v>
      </c>
      <c r="B1732">
        <f>IF(COUNTIFS('Registro de Viajes'!$B$5:$B$34, "&lt;="&amp;A1732, 'Registro de Viajes'!$C$5:$C$34, "&gt;="&amp;A1732)&gt;0, 1, 0)</f>
        <v>1</v>
      </c>
      <c r="C1732">
        <f t="shared" si="48"/>
        <v>192</v>
      </c>
      <c r="D1732">
        <f t="shared" si="49"/>
        <v>2025</v>
      </c>
    </row>
    <row r="1733" spans="1:4" x14ac:dyDescent="0.2">
      <c r="A1733" s="5">
        <v>45928</v>
      </c>
      <c r="B1733">
        <f>IF(COUNTIFS('Registro de Viajes'!$B$5:$B$34, "&lt;="&amp;A1733, 'Registro de Viajes'!$C$5:$C$34, "&gt;="&amp;A1733)&gt;0, 1, 0)</f>
        <v>1</v>
      </c>
      <c r="C1733">
        <f t="shared" si="48"/>
        <v>193</v>
      </c>
      <c r="D1733">
        <f t="shared" si="49"/>
        <v>2025</v>
      </c>
    </row>
    <row r="1734" spans="1:4" x14ac:dyDescent="0.2">
      <c r="A1734" s="5">
        <v>45929</v>
      </c>
      <c r="B1734">
        <f>IF(COUNTIFS('Registro de Viajes'!$B$5:$B$34, "&lt;="&amp;A1734, 'Registro de Viajes'!$C$5:$C$34, "&gt;="&amp;A1734)&gt;0, 1, 0)</f>
        <v>1</v>
      </c>
      <c r="C1734">
        <f t="shared" si="48"/>
        <v>194</v>
      </c>
      <c r="D1734">
        <f t="shared" si="49"/>
        <v>2025</v>
      </c>
    </row>
    <row r="1735" spans="1:4" x14ac:dyDescent="0.2">
      <c r="A1735" s="5">
        <v>45930</v>
      </c>
      <c r="B1735">
        <f>IF(COUNTIFS('Registro de Viajes'!$B$5:$B$34, "&lt;="&amp;A1735, 'Registro de Viajes'!$C$5:$C$34, "&gt;="&amp;A1735)&gt;0, 1, 0)</f>
        <v>1</v>
      </c>
      <c r="C1735">
        <f t="shared" si="48"/>
        <v>195</v>
      </c>
      <c r="D1735">
        <f t="shared" si="49"/>
        <v>2025</v>
      </c>
    </row>
    <row r="1736" spans="1:4" x14ac:dyDescent="0.2">
      <c r="A1736" s="5">
        <v>45931</v>
      </c>
      <c r="B1736">
        <f>IF(COUNTIFS('Registro de Viajes'!$B$5:$B$34, "&lt;="&amp;A1736, 'Registro de Viajes'!$C$5:$C$34, "&gt;="&amp;A1736)&gt;0, 1, 0)</f>
        <v>0</v>
      </c>
      <c r="C1736">
        <f t="shared" si="48"/>
        <v>195</v>
      </c>
      <c r="D1736">
        <f t="shared" si="49"/>
        <v>2025</v>
      </c>
    </row>
    <row r="1737" spans="1:4" x14ac:dyDescent="0.2">
      <c r="A1737" s="5">
        <v>45932</v>
      </c>
      <c r="B1737">
        <f>IF(COUNTIFS('Registro de Viajes'!$B$5:$B$34, "&lt;="&amp;A1737, 'Registro de Viajes'!$C$5:$C$34, "&gt;="&amp;A1737)&gt;0, 1, 0)</f>
        <v>0</v>
      </c>
      <c r="C1737">
        <f t="shared" si="48"/>
        <v>195</v>
      </c>
      <c r="D1737">
        <f t="shared" si="49"/>
        <v>2025</v>
      </c>
    </row>
    <row r="1738" spans="1:4" x14ac:dyDescent="0.2">
      <c r="A1738" s="5">
        <v>45933</v>
      </c>
      <c r="B1738">
        <f>IF(COUNTIFS('Registro de Viajes'!$B$5:$B$34, "&lt;="&amp;A1738, 'Registro de Viajes'!$C$5:$C$34, "&gt;="&amp;A1738)&gt;0, 1, 0)</f>
        <v>0</v>
      </c>
      <c r="C1738">
        <f t="shared" si="48"/>
        <v>195</v>
      </c>
      <c r="D1738">
        <f t="shared" si="49"/>
        <v>2025</v>
      </c>
    </row>
    <row r="1739" spans="1:4" x14ac:dyDescent="0.2">
      <c r="A1739" s="5">
        <v>45934</v>
      </c>
      <c r="B1739">
        <f>IF(COUNTIFS('Registro de Viajes'!$B$5:$B$34, "&lt;="&amp;A1739, 'Registro de Viajes'!$C$5:$C$34, "&gt;="&amp;A1739)&gt;0, 1, 0)</f>
        <v>0</v>
      </c>
      <c r="C1739">
        <f t="shared" si="48"/>
        <v>195</v>
      </c>
      <c r="D1739">
        <f t="shared" si="49"/>
        <v>2025</v>
      </c>
    </row>
    <row r="1740" spans="1:4" x14ac:dyDescent="0.2">
      <c r="A1740" s="5">
        <v>45935</v>
      </c>
      <c r="B1740">
        <f>IF(COUNTIFS('Registro de Viajes'!$B$5:$B$34, "&lt;="&amp;A1740, 'Registro de Viajes'!$C$5:$C$34, "&gt;="&amp;A1740)&gt;0, 1, 0)</f>
        <v>0</v>
      </c>
      <c r="C1740">
        <f t="shared" si="48"/>
        <v>195</v>
      </c>
      <c r="D1740">
        <f t="shared" si="49"/>
        <v>2025</v>
      </c>
    </row>
    <row r="1741" spans="1:4" x14ac:dyDescent="0.2">
      <c r="A1741" s="5">
        <v>45936</v>
      </c>
      <c r="B1741">
        <f>IF(COUNTIFS('Registro de Viajes'!$B$5:$B$34, "&lt;="&amp;A1741, 'Registro de Viajes'!$C$5:$C$34, "&gt;="&amp;A1741)&gt;0, 1, 0)</f>
        <v>0</v>
      </c>
      <c r="C1741">
        <f t="shared" si="48"/>
        <v>195</v>
      </c>
      <c r="D1741">
        <f t="shared" si="49"/>
        <v>2025</v>
      </c>
    </row>
    <row r="1742" spans="1:4" x14ac:dyDescent="0.2">
      <c r="A1742" s="5">
        <v>45937</v>
      </c>
      <c r="B1742">
        <f>IF(COUNTIFS('Registro de Viajes'!$B$5:$B$34, "&lt;="&amp;A1742, 'Registro de Viajes'!$C$5:$C$34, "&gt;="&amp;A1742)&gt;0, 1, 0)</f>
        <v>0</v>
      </c>
      <c r="C1742">
        <f t="shared" si="48"/>
        <v>195</v>
      </c>
      <c r="D1742">
        <f t="shared" si="49"/>
        <v>2025</v>
      </c>
    </row>
    <row r="1743" spans="1:4" x14ac:dyDescent="0.2">
      <c r="A1743" s="5">
        <v>45938</v>
      </c>
      <c r="B1743">
        <f>IF(COUNTIFS('Registro de Viajes'!$B$5:$B$34, "&lt;="&amp;A1743, 'Registro de Viajes'!$C$5:$C$34, "&gt;="&amp;A1743)&gt;0, 1, 0)</f>
        <v>0</v>
      </c>
      <c r="C1743">
        <f t="shared" si="48"/>
        <v>195</v>
      </c>
      <c r="D1743">
        <f t="shared" si="49"/>
        <v>2025</v>
      </c>
    </row>
    <row r="1744" spans="1:4" x14ac:dyDescent="0.2">
      <c r="A1744" s="5">
        <v>45939</v>
      </c>
      <c r="B1744">
        <f>IF(COUNTIFS('Registro de Viajes'!$B$5:$B$34, "&lt;="&amp;A1744, 'Registro de Viajes'!$C$5:$C$34, "&gt;="&amp;A1744)&gt;0, 1, 0)</f>
        <v>0</v>
      </c>
      <c r="C1744">
        <f t="shared" si="48"/>
        <v>195</v>
      </c>
      <c r="D1744">
        <f t="shared" si="49"/>
        <v>2025</v>
      </c>
    </row>
    <row r="1745" spans="1:4" x14ac:dyDescent="0.2">
      <c r="A1745" s="5">
        <v>45940</v>
      </c>
      <c r="B1745">
        <f>IF(COUNTIFS('Registro de Viajes'!$B$5:$B$34, "&lt;="&amp;A1745, 'Registro de Viajes'!$C$5:$C$34, "&gt;="&amp;A1745)&gt;0, 1, 0)</f>
        <v>0</v>
      </c>
      <c r="C1745">
        <f t="shared" si="48"/>
        <v>195</v>
      </c>
      <c r="D1745">
        <f t="shared" si="49"/>
        <v>2025</v>
      </c>
    </row>
    <row r="1746" spans="1:4" x14ac:dyDescent="0.2">
      <c r="A1746" s="5">
        <v>45941</v>
      </c>
      <c r="B1746">
        <f>IF(COUNTIFS('Registro de Viajes'!$B$5:$B$34, "&lt;="&amp;A1746, 'Registro de Viajes'!$C$5:$C$34, "&gt;="&amp;A1746)&gt;0, 1, 0)</f>
        <v>0</v>
      </c>
      <c r="C1746">
        <f t="shared" si="48"/>
        <v>195</v>
      </c>
      <c r="D1746">
        <f t="shared" si="49"/>
        <v>2025</v>
      </c>
    </row>
    <row r="1747" spans="1:4" x14ac:dyDescent="0.2">
      <c r="A1747" s="5">
        <v>45942</v>
      </c>
      <c r="B1747">
        <f>IF(COUNTIFS('Registro de Viajes'!$B$5:$B$34, "&lt;="&amp;A1747, 'Registro de Viajes'!$C$5:$C$34, "&gt;="&amp;A1747)&gt;0, 1, 0)</f>
        <v>0</v>
      </c>
      <c r="C1747">
        <f t="shared" si="48"/>
        <v>195</v>
      </c>
      <c r="D1747">
        <f t="shared" si="49"/>
        <v>2025</v>
      </c>
    </row>
    <row r="1748" spans="1:4" x14ac:dyDescent="0.2">
      <c r="A1748" s="5">
        <v>45943</v>
      </c>
      <c r="B1748">
        <f>IF(COUNTIFS('Registro de Viajes'!$B$5:$B$34, "&lt;="&amp;A1748, 'Registro de Viajes'!$C$5:$C$34, "&gt;="&amp;A1748)&gt;0, 1, 0)</f>
        <v>0</v>
      </c>
      <c r="C1748">
        <f t="shared" si="48"/>
        <v>195</v>
      </c>
      <c r="D1748">
        <f t="shared" si="49"/>
        <v>2025</v>
      </c>
    </row>
    <row r="1749" spans="1:4" x14ac:dyDescent="0.2">
      <c r="A1749" s="5">
        <v>45944</v>
      </c>
      <c r="B1749">
        <f>IF(COUNTIFS('Registro de Viajes'!$B$5:$B$34, "&lt;="&amp;A1749, 'Registro de Viajes'!$C$5:$C$34, "&gt;="&amp;A1749)&gt;0, 1, 0)</f>
        <v>0</v>
      </c>
      <c r="C1749">
        <f t="shared" si="48"/>
        <v>195</v>
      </c>
      <c r="D1749">
        <f t="shared" si="49"/>
        <v>2025</v>
      </c>
    </row>
    <row r="1750" spans="1:4" x14ac:dyDescent="0.2">
      <c r="A1750" s="5">
        <v>45945</v>
      </c>
      <c r="B1750">
        <f>IF(COUNTIFS('Registro de Viajes'!$B$5:$B$34, "&lt;="&amp;A1750, 'Registro de Viajes'!$C$5:$C$34, "&gt;="&amp;A1750)&gt;0, 1, 0)</f>
        <v>0</v>
      </c>
      <c r="C1750">
        <f t="shared" si="48"/>
        <v>195</v>
      </c>
      <c r="D1750">
        <f t="shared" si="49"/>
        <v>2025</v>
      </c>
    </row>
    <row r="1751" spans="1:4" x14ac:dyDescent="0.2">
      <c r="A1751" s="5">
        <v>45946</v>
      </c>
      <c r="B1751">
        <f>IF(COUNTIFS('Registro de Viajes'!$B$5:$B$34, "&lt;="&amp;A1751, 'Registro de Viajes'!$C$5:$C$34, "&gt;="&amp;A1751)&gt;0, 1, 0)</f>
        <v>0</v>
      </c>
      <c r="C1751">
        <f t="shared" si="48"/>
        <v>195</v>
      </c>
      <c r="D1751">
        <f t="shared" si="49"/>
        <v>2025</v>
      </c>
    </row>
    <row r="1752" spans="1:4" x14ac:dyDescent="0.2">
      <c r="A1752" s="5">
        <v>45947</v>
      </c>
      <c r="B1752">
        <f>IF(COUNTIFS('Registro de Viajes'!$B$5:$B$34, "&lt;="&amp;A1752, 'Registro de Viajes'!$C$5:$C$34, "&gt;="&amp;A1752)&gt;0, 1, 0)</f>
        <v>0</v>
      </c>
      <c r="C1752">
        <f t="shared" si="48"/>
        <v>195</v>
      </c>
      <c r="D1752">
        <f t="shared" si="49"/>
        <v>2025</v>
      </c>
    </row>
    <row r="1753" spans="1:4" x14ac:dyDescent="0.2">
      <c r="A1753" s="5">
        <v>45948</v>
      </c>
      <c r="B1753">
        <f>IF(COUNTIFS('Registro de Viajes'!$B$5:$B$34, "&lt;="&amp;A1753, 'Registro de Viajes'!$C$5:$C$34, "&gt;="&amp;A1753)&gt;0, 1, 0)</f>
        <v>0</v>
      </c>
      <c r="C1753">
        <f t="shared" si="48"/>
        <v>195</v>
      </c>
      <c r="D1753">
        <f t="shared" si="49"/>
        <v>2025</v>
      </c>
    </row>
    <row r="1754" spans="1:4" x14ac:dyDescent="0.2">
      <c r="A1754" s="5">
        <v>45949</v>
      </c>
      <c r="B1754">
        <f>IF(COUNTIFS('Registro de Viajes'!$B$5:$B$34, "&lt;="&amp;A1754, 'Registro de Viajes'!$C$5:$C$34, "&gt;="&amp;A1754)&gt;0, 1, 0)</f>
        <v>0</v>
      </c>
      <c r="C1754">
        <f t="shared" si="48"/>
        <v>195</v>
      </c>
      <c r="D1754">
        <f t="shared" si="49"/>
        <v>2025</v>
      </c>
    </row>
    <row r="1755" spans="1:4" x14ac:dyDescent="0.2">
      <c r="A1755" s="5">
        <v>45950</v>
      </c>
      <c r="B1755">
        <f>IF(COUNTIFS('Registro de Viajes'!$B$5:$B$34, "&lt;="&amp;A1755, 'Registro de Viajes'!$C$5:$C$34, "&gt;="&amp;A1755)&gt;0, 1, 0)</f>
        <v>0</v>
      </c>
      <c r="C1755">
        <f t="shared" si="48"/>
        <v>195</v>
      </c>
      <c r="D1755">
        <f t="shared" si="49"/>
        <v>2025</v>
      </c>
    </row>
    <row r="1756" spans="1:4" x14ac:dyDescent="0.2">
      <c r="A1756" s="5">
        <v>45951</v>
      </c>
      <c r="B1756">
        <f>IF(COUNTIFS('Registro de Viajes'!$B$5:$B$34, "&lt;="&amp;A1756, 'Registro de Viajes'!$C$5:$C$34, "&gt;="&amp;A1756)&gt;0, 1, 0)</f>
        <v>0</v>
      </c>
      <c r="C1756">
        <f t="shared" si="48"/>
        <v>195</v>
      </c>
      <c r="D1756">
        <f t="shared" si="49"/>
        <v>2025</v>
      </c>
    </row>
    <row r="1757" spans="1:4" x14ac:dyDescent="0.2">
      <c r="A1757" s="5">
        <v>45952</v>
      </c>
      <c r="B1757">
        <f>IF(COUNTIFS('Registro de Viajes'!$B$5:$B$34, "&lt;="&amp;A1757, 'Registro de Viajes'!$C$5:$C$34, "&gt;="&amp;A1757)&gt;0, 1, 0)</f>
        <v>0</v>
      </c>
      <c r="C1757">
        <f t="shared" si="48"/>
        <v>195</v>
      </c>
      <c r="D1757">
        <f t="shared" si="49"/>
        <v>2025</v>
      </c>
    </row>
    <row r="1758" spans="1:4" x14ac:dyDescent="0.2">
      <c r="A1758" s="5">
        <v>45953</v>
      </c>
      <c r="B1758">
        <f>IF(COUNTIFS('Registro de Viajes'!$B$5:$B$34, "&lt;="&amp;A1758, 'Registro de Viajes'!$C$5:$C$34, "&gt;="&amp;A1758)&gt;0, 1, 0)</f>
        <v>0</v>
      </c>
      <c r="C1758">
        <f t="shared" si="48"/>
        <v>195</v>
      </c>
      <c r="D1758">
        <f t="shared" si="49"/>
        <v>2025</v>
      </c>
    </row>
    <row r="1759" spans="1:4" x14ac:dyDescent="0.2">
      <c r="A1759" s="5">
        <v>45954</v>
      </c>
      <c r="B1759">
        <f>IF(COUNTIFS('Registro de Viajes'!$B$5:$B$34, "&lt;="&amp;A1759, 'Registro de Viajes'!$C$5:$C$34, "&gt;="&amp;A1759)&gt;0, 1, 0)</f>
        <v>0</v>
      </c>
      <c r="C1759">
        <f t="shared" si="48"/>
        <v>195</v>
      </c>
      <c r="D1759">
        <f t="shared" si="49"/>
        <v>2025</v>
      </c>
    </row>
    <row r="1760" spans="1:4" x14ac:dyDescent="0.2">
      <c r="A1760" s="5">
        <v>45955</v>
      </c>
      <c r="B1760">
        <f>IF(COUNTIFS('Registro de Viajes'!$B$5:$B$34, "&lt;="&amp;A1760, 'Registro de Viajes'!$C$5:$C$34, "&gt;="&amp;A1760)&gt;0, 1, 0)</f>
        <v>0</v>
      </c>
      <c r="C1760">
        <f t="shared" si="48"/>
        <v>195</v>
      </c>
      <c r="D1760">
        <f t="shared" si="49"/>
        <v>2025</v>
      </c>
    </row>
    <row r="1761" spans="1:4" x14ac:dyDescent="0.2">
      <c r="A1761" s="5">
        <v>45956</v>
      </c>
      <c r="B1761">
        <f>IF(COUNTIFS('Registro de Viajes'!$B$5:$B$34, "&lt;="&amp;A1761, 'Registro de Viajes'!$C$5:$C$34, "&gt;="&amp;A1761)&gt;0, 1, 0)</f>
        <v>0</v>
      </c>
      <c r="C1761">
        <f t="shared" si="48"/>
        <v>195</v>
      </c>
      <c r="D1761">
        <f t="shared" si="49"/>
        <v>2025</v>
      </c>
    </row>
    <row r="1762" spans="1:4" x14ac:dyDescent="0.2">
      <c r="A1762" s="5">
        <v>45957</v>
      </c>
      <c r="B1762">
        <f>IF(COUNTIFS('Registro de Viajes'!$B$5:$B$34, "&lt;="&amp;A1762, 'Registro de Viajes'!$C$5:$C$34, "&gt;="&amp;A1762)&gt;0, 1, 0)</f>
        <v>0</v>
      </c>
      <c r="C1762">
        <f t="shared" si="48"/>
        <v>195</v>
      </c>
      <c r="D1762">
        <f t="shared" si="49"/>
        <v>2025</v>
      </c>
    </row>
    <row r="1763" spans="1:4" x14ac:dyDescent="0.2">
      <c r="A1763" s="5">
        <v>45958</v>
      </c>
      <c r="B1763">
        <f>IF(COUNTIFS('Registro de Viajes'!$B$5:$B$34, "&lt;="&amp;A1763, 'Registro de Viajes'!$C$5:$C$34, "&gt;="&amp;A1763)&gt;0, 1, 0)</f>
        <v>0</v>
      </c>
      <c r="C1763">
        <f t="shared" si="48"/>
        <v>195</v>
      </c>
      <c r="D1763">
        <f t="shared" si="49"/>
        <v>2025</v>
      </c>
    </row>
    <row r="1764" spans="1:4" x14ac:dyDescent="0.2">
      <c r="A1764" s="5">
        <v>45959</v>
      </c>
      <c r="B1764">
        <f>IF(COUNTIFS('Registro de Viajes'!$B$5:$B$34, "&lt;="&amp;A1764, 'Registro de Viajes'!$C$5:$C$34, "&gt;="&amp;A1764)&gt;0, 1, 0)</f>
        <v>0</v>
      </c>
      <c r="C1764">
        <f t="shared" si="48"/>
        <v>195</v>
      </c>
      <c r="D1764">
        <f t="shared" si="49"/>
        <v>2025</v>
      </c>
    </row>
    <row r="1765" spans="1:4" x14ac:dyDescent="0.2">
      <c r="A1765" s="5">
        <v>45960</v>
      </c>
      <c r="B1765">
        <f>IF(COUNTIFS('Registro de Viajes'!$B$5:$B$34, "&lt;="&amp;A1765, 'Registro de Viajes'!$C$5:$C$34, "&gt;="&amp;A1765)&gt;0, 1, 0)</f>
        <v>0</v>
      </c>
      <c r="C1765">
        <f t="shared" si="48"/>
        <v>195</v>
      </c>
      <c r="D1765">
        <f t="shared" si="49"/>
        <v>2025</v>
      </c>
    </row>
    <row r="1766" spans="1:4" x14ac:dyDescent="0.2">
      <c r="A1766" s="5">
        <v>45961</v>
      </c>
      <c r="B1766">
        <f>IF(COUNTIFS('Registro de Viajes'!$B$5:$B$34, "&lt;="&amp;A1766, 'Registro de Viajes'!$C$5:$C$34, "&gt;="&amp;A1766)&gt;0, 1, 0)</f>
        <v>0</v>
      </c>
      <c r="C1766">
        <f t="shared" si="48"/>
        <v>195</v>
      </c>
      <c r="D1766">
        <f t="shared" si="49"/>
        <v>2025</v>
      </c>
    </row>
    <row r="1767" spans="1:4" x14ac:dyDescent="0.2">
      <c r="A1767" s="5">
        <v>45962</v>
      </c>
      <c r="B1767">
        <f>IF(COUNTIFS('Registro de Viajes'!$B$5:$B$34, "&lt;="&amp;A1767, 'Registro de Viajes'!$C$5:$C$34, "&gt;="&amp;A1767)&gt;0, 1, 0)</f>
        <v>0</v>
      </c>
      <c r="C1767">
        <f t="shared" si="48"/>
        <v>195</v>
      </c>
      <c r="D1767">
        <f t="shared" si="49"/>
        <v>2025</v>
      </c>
    </row>
    <row r="1768" spans="1:4" x14ac:dyDescent="0.2">
      <c r="A1768" s="5">
        <v>45963</v>
      </c>
      <c r="B1768">
        <f>IF(COUNTIFS('Registro de Viajes'!$B$5:$B$34, "&lt;="&amp;A1768, 'Registro de Viajes'!$C$5:$C$34, "&gt;="&amp;A1768)&gt;0, 1, 0)</f>
        <v>0</v>
      </c>
      <c r="C1768">
        <f t="shared" si="48"/>
        <v>195</v>
      </c>
      <c r="D1768">
        <f t="shared" si="49"/>
        <v>2025</v>
      </c>
    </row>
    <row r="1769" spans="1:4" x14ac:dyDescent="0.2">
      <c r="A1769" s="5">
        <v>45964</v>
      </c>
      <c r="B1769">
        <f>IF(COUNTIFS('Registro de Viajes'!$B$5:$B$34, "&lt;="&amp;A1769, 'Registro de Viajes'!$C$5:$C$34, "&gt;="&amp;A1769)&gt;0, 1, 0)</f>
        <v>0</v>
      </c>
      <c r="C1769">
        <f t="shared" si="48"/>
        <v>195</v>
      </c>
      <c r="D1769">
        <f t="shared" si="49"/>
        <v>2025</v>
      </c>
    </row>
    <row r="1770" spans="1:4" x14ac:dyDescent="0.2">
      <c r="A1770" s="5">
        <v>45965</v>
      </c>
      <c r="B1770">
        <f>IF(COUNTIFS('Registro de Viajes'!$B$5:$B$34, "&lt;="&amp;A1770, 'Registro de Viajes'!$C$5:$C$34, "&gt;="&amp;A1770)&gt;0, 1, 0)</f>
        <v>1</v>
      </c>
      <c r="C1770">
        <f t="shared" si="48"/>
        <v>196</v>
      </c>
      <c r="D1770">
        <f t="shared" si="49"/>
        <v>2025</v>
      </c>
    </row>
    <row r="1771" spans="1:4" x14ac:dyDescent="0.2">
      <c r="A1771" s="5">
        <v>45966</v>
      </c>
      <c r="B1771">
        <f>IF(COUNTIFS('Registro de Viajes'!$B$5:$B$34, "&lt;="&amp;A1771, 'Registro de Viajes'!$C$5:$C$34, "&gt;="&amp;A1771)&gt;0, 1, 0)</f>
        <v>1</v>
      </c>
      <c r="C1771">
        <f t="shared" si="48"/>
        <v>197</v>
      </c>
      <c r="D1771">
        <f t="shared" si="49"/>
        <v>2025</v>
      </c>
    </row>
    <row r="1772" spans="1:4" x14ac:dyDescent="0.2">
      <c r="A1772" s="5">
        <v>45967</v>
      </c>
      <c r="B1772">
        <f>IF(COUNTIFS('Registro de Viajes'!$B$5:$B$34, "&lt;="&amp;A1772, 'Registro de Viajes'!$C$5:$C$34, "&gt;="&amp;A1772)&gt;0, 1, 0)</f>
        <v>1</v>
      </c>
      <c r="C1772">
        <f t="shared" si="48"/>
        <v>198</v>
      </c>
      <c r="D1772">
        <f t="shared" si="49"/>
        <v>2025</v>
      </c>
    </row>
    <row r="1773" spans="1:4" x14ac:dyDescent="0.2">
      <c r="A1773" s="5">
        <v>45968</v>
      </c>
      <c r="B1773">
        <f>IF(COUNTIFS('Registro de Viajes'!$B$5:$B$34, "&lt;="&amp;A1773, 'Registro de Viajes'!$C$5:$C$34, "&gt;="&amp;A1773)&gt;0, 1, 0)</f>
        <v>1</v>
      </c>
      <c r="C1773">
        <f t="shared" si="48"/>
        <v>199</v>
      </c>
      <c r="D1773">
        <f t="shared" si="49"/>
        <v>2025</v>
      </c>
    </row>
    <row r="1774" spans="1:4" x14ac:dyDescent="0.2">
      <c r="A1774" s="5">
        <v>45969</v>
      </c>
      <c r="B1774">
        <f>IF(COUNTIFS('Registro de Viajes'!$B$5:$B$34, "&lt;="&amp;A1774, 'Registro de Viajes'!$C$5:$C$34, "&gt;="&amp;A1774)&gt;0, 1, 0)</f>
        <v>1</v>
      </c>
      <c r="C1774">
        <f t="shared" ref="C1774:C1827" si="50">SUM(B1410:B1774)</f>
        <v>200</v>
      </c>
      <c r="D1774">
        <f t="shared" si="49"/>
        <v>2025</v>
      </c>
    </row>
    <row r="1775" spans="1:4" x14ac:dyDescent="0.2">
      <c r="A1775" s="5">
        <v>45970</v>
      </c>
      <c r="B1775">
        <f>IF(COUNTIFS('Registro de Viajes'!$B$5:$B$34, "&lt;="&amp;A1775, 'Registro de Viajes'!$C$5:$C$34, "&gt;="&amp;A1775)&gt;0, 1, 0)</f>
        <v>1</v>
      </c>
      <c r="C1775">
        <f t="shared" si="50"/>
        <v>201</v>
      </c>
      <c r="D1775">
        <f t="shared" si="49"/>
        <v>2025</v>
      </c>
    </row>
    <row r="1776" spans="1:4" x14ac:dyDescent="0.2">
      <c r="A1776" s="5">
        <v>45971</v>
      </c>
      <c r="B1776">
        <f>IF(COUNTIFS('Registro de Viajes'!$B$5:$B$34, "&lt;="&amp;A1776, 'Registro de Viajes'!$C$5:$C$34, "&gt;="&amp;A1776)&gt;0, 1, 0)</f>
        <v>1</v>
      </c>
      <c r="C1776">
        <f t="shared" si="50"/>
        <v>202</v>
      </c>
      <c r="D1776">
        <f t="shared" si="49"/>
        <v>2025</v>
      </c>
    </row>
    <row r="1777" spans="1:4" x14ac:dyDescent="0.2">
      <c r="A1777" s="5">
        <v>45972</v>
      </c>
      <c r="B1777">
        <f>IF(COUNTIFS('Registro de Viajes'!$B$5:$B$34, "&lt;="&amp;A1777, 'Registro de Viajes'!$C$5:$C$34, "&gt;="&amp;A1777)&gt;0, 1, 0)</f>
        <v>1</v>
      </c>
      <c r="C1777">
        <f t="shared" si="50"/>
        <v>203</v>
      </c>
      <c r="D1777">
        <f t="shared" si="49"/>
        <v>2025</v>
      </c>
    </row>
    <row r="1778" spans="1:4" x14ac:dyDescent="0.2">
      <c r="A1778" s="5">
        <v>45973</v>
      </c>
      <c r="B1778">
        <f>IF(COUNTIFS('Registro de Viajes'!$B$5:$B$34, "&lt;="&amp;A1778, 'Registro de Viajes'!$C$5:$C$34, "&gt;="&amp;A1778)&gt;0, 1, 0)</f>
        <v>1</v>
      </c>
      <c r="C1778">
        <f t="shared" si="50"/>
        <v>204</v>
      </c>
      <c r="D1778">
        <f t="shared" si="49"/>
        <v>2025</v>
      </c>
    </row>
    <row r="1779" spans="1:4" x14ac:dyDescent="0.2">
      <c r="A1779" s="5">
        <v>45974</v>
      </c>
      <c r="B1779">
        <f>IF(COUNTIFS('Registro de Viajes'!$B$5:$B$34, "&lt;="&amp;A1779, 'Registro de Viajes'!$C$5:$C$34, "&gt;="&amp;A1779)&gt;0, 1, 0)</f>
        <v>1</v>
      </c>
      <c r="C1779">
        <f t="shared" si="50"/>
        <v>205</v>
      </c>
      <c r="D1779">
        <f t="shared" si="49"/>
        <v>2025</v>
      </c>
    </row>
    <row r="1780" spans="1:4" x14ac:dyDescent="0.2">
      <c r="A1780" s="5">
        <v>45975</v>
      </c>
      <c r="B1780">
        <f>IF(COUNTIFS('Registro de Viajes'!$B$5:$B$34, "&lt;="&amp;A1780, 'Registro de Viajes'!$C$5:$C$34, "&gt;="&amp;A1780)&gt;0, 1, 0)</f>
        <v>1</v>
      </c>
      <c r="C1780">
        <f t="shared" si="50"/>
        <v>206</v>
      </c>
      <c r="D1780">
        <f t="shared" si="49"/>
        <v>2025</v>
      </c>
    </row>
    <row r="1781" spans="1:4" x14ac:dyDescent="0.2">
      <c r="A1781" s="5">
        <v>45976</v>
      </c>
      <c r="B1781">
        <f>IF(COUNTIFS('Registro de Viajes'!$B$5:$B$34, "&lt;="&amp;A1781, 'Registro de Viajes'!$C$5:$C$34, "&gt;="&amp;A1781)&gt;0, 1, 0)</f>
        <v>1</v>
      </c>
      <c r="C1781">
        <f t="shared" si="50"/>
        <v>207</v>
      </c>
      <c r="D1781">
        <f t="shared" si="49"/>
        <v>2025</v>
      </c>
    </row>
    <row r="1782" spans="1:4" x14ac:dyDescent="0.2">
      <c r="A1782" s="5">
        <v>45977</v>
      </c>
      <c r="B1782">
        <f>IF(COUNTIFS('Registro de Viajes'!$B$5:$B$34, "&lt;="&amp;A1782, 'Registro de Viajes'!$C$5:$C$34, "&gt;="&amp;A1782)&gt;0, 1, 0)</f>
        <v>1</v>
      </c>
      <c r="C1782">
        <f t="shared" si="50"/>
        <v>208</v>
      </c>
      <c r="D1782">
        <f t="shared" si="49"/>
        <v>2025</v>
      </c>
    </row>
    <row r="1783" spans="1:4" x14ac:dyDescent="0.2">
      <c r="A1783" s="5">
        <v>45978</v>
      </c>
      <c r="B1783">
        <f>IF(COUNTIFS('Registro de Viajes'!$B$5:$B$34, "&lt;="&amp;A1783, 'Registro de Viajes'!$C$5:$C$34, "&gt;="&amp;A1783)&gt;0, 1, 0)</f>
        <v>1</v>
      </c>
      <c r="C1783">
        <f t="shared" si="50"/>
        <v>209</v>
      </c>
      <c r="D1783">
        <f t="shared" si="49"/>
        <v>2025</v>
      </c>
    </row>
    <row r="1784" spans="1:4" x14ac:dyDescent="0.2">
      <c r="A1784" s="5">
        <v>45979</v>
      </c>
      <c r="B1784">
        <f>IF(COUNTIFS('Registro de Viajes'!$B$5:$B$34, "&lt;="&amp;A1784, 'Registro de Viajes'!$C$5:$C$34, "&gt;="&amp;A1784)&gt;0, 1, 0)</f>
        <v>1</v>
      </c>
      <c r="C1784">
        <f t="shared" si="50"/>
        <v>209</v>
      </c>
      <c r="D1784">
        <f t="shared" si="49"/>
        <v>2025</v>
      </c>
    </row>
    <row r="1785" spans="1:4" x14ac:dyDescent="0.2">
      <c r="A1785" s="5">
        <v>45980</v>
      </c>
      <c r="B1785">
        <f>IF(COUNTIFS('Registro de Viajes'!$B$5:$B$34, "&lt;="&amp;A1785, 'Registro de Viajes'!$C$5:$C$34, "&gt;="&amp;A1785)&gt;0, 1, 0)</f>
        <v>1</v>
      </c>
      <c r="C1785">
        <f t="shared" si="50"/>
        <v>209</v>
      </c>
      <c r="D1785">
        <f t="shared" si="49"/>
        <v>2025</v>
      </c>
    </row>
    <row r="1786" spans="1:4" x14ac:dyDescent="0.2">
      <c r="A1786" s="5">
        <v>45981</v>
      </c>
      <c r="B1786">
        <f>IF(COUNTIFS('Registro de Viajes'!$B$5:$B$34, "&lt;="&amp;A1786, 'Registro de Viajes'!$C$5:$C$34, "&gt;="&amp;A1786)&gt;0, 1, 0)</f>
        <v>1</v>
      </c>
      <c r="C1786">
        <f t="shared" si="50"/>
        <v>209</v>
      </c>
      <c r="D1786">
        <f t="shared" si="49"/>
        <v>2025</v>
      </c>
    </row>
    <row r="1787" spans="1:4" x14ac:dyDescent="0.2">
      <c r="A1787" s="5">
        <v>45982</v>
      </c>
      <c r="B1787">
        <f>IF(COUNTIFS('Registro de Viajes'!$B$5:$B$34, "&lt;="&amp;A1787, 'Registro de Viajes'!$C$5:$C$34, "&gt;="&amp;A1787)&gt;0, 1, 0)</f>
        <v>1</v>
      </c>
      <c r="C1787">
        <f t="shared" si="50"/>
        <v>209</v>
      </c>
      <c r="D1787">
        <f t="shared" si="49"/>
        <v>2025</v>
      </c>
    </row>
    <row r="1788" spans="1:4" x14ac:dyDescent="0.2">
      <c r="A1788" s="5">
        <v>45983</v>
      </c>
      <c r="B1788">
        <f>IF(COUNTIFS('Registro de Viajes'!$B$5:$B$34, "&lt;="&amp;A1788, 'Registro de Viajes'!$C$5:$C$34, "&gt;="&amp;A1788)&gt;0, 1, 0)</f>
        <v>1</v>
      </c>
      <c r="C1788">
        <f t="shared" si="50"/>
        <v>209</v>
      </c>
      <c r="D1788">
        <f t="shared" si="49"/>
        <v>2025</v>
      </c>
    </row>
    <row r="1789" spans="1:4" x14ac:dyDescent="0.2">
      <c r="A1789" s="5">
        <v>45984</v>
      </c>
      <c r="B1789">
        <f>IF(COUNTIFS('Registro de Viajes'!$B$5:$B$34, "&lt;="&amp;A1789, 'Registro de Viajes'!$C$5:$C$34, "&gt;="&amp;A1789)&gt;0, 1, 0)</f>
        <v>1</v>
      </c>
      <c r="C1789">
        <f t="shared" si="50"/>
        <v>209</v>
      </c>
      <c r="D1789">
        <f t="shared" si="49"/>
        <v>2025</v>
      </c>
    </row>
    <row r="1790" spans="1:4" x14ac:dyDescent="0.2">
      <c r="A1790" s="5">
        <v>45985</v>
      </c>
      <c r="B1790">
        <f>IF(COUNTIFS('Registro de Viajes'!$B$5:$B$34, "&lt;="&amp;A1790, 'Registro de Viajes'!$C$5:$C$34, "&gt;="&amp;A1790)&gt;0, 1, 0)</f>
        <v>1</v>
      </c>
      <c r="C1790">
        <f t="shared" si="50"/>
        <v>209</v>
      </c>
      <c r="D1790">
        <f t="shared" si="49"/>
        <v>2025</v>
      </c>
    </row>
    <row r="1791" spans="1:4" x14ac:dyDescent="0.2">
      <c r="A1791" s="5">
        <v>45986</v>
      </c>
      <c r="B1791">
        <f>IF(COUNTIFS('Registro de Viajes'!$B$5:$B$34, "&lt;="&amp;A1791, 'Registro de Viajes'!$C$5:$C$34, "&gt;="&amp;A1791)&gt;0, 1, 0)</f>
        <v>1</v>
      </c>
      <c r="C1791">
        <f t="shared" si="50"/>
        <v>209</v>
      </c>
      <c r="D1791">
        <f t="shared" si="49"/>
        <v>2025</v>
      </c>
    </row>
    <row r="1792" spans="1:4" x14ac:dyDescent="0.2">
      <c r="A1792" s="5">
        <v>45987</v>
      </c>
      <c r="B1792">
        <f>IF(COUNTIFS('Registro de Viajes'!$B$5:$B$34, "&lt;="&amp;A1792, 'Registro de Viajes'!$C$5:$C$34, "&gt;="&amp;A1792)&gt;0, 1, 0)</f>
        <v>1</v>
      </c>
      <c r="C1792">
        <f t="shared" si="50"/>
        <v>209</v>
      </c>
      <c r="D1792">
        <f t="shared" si="49"/>
        <v>2025</v>
      </c>
    </row>
    <row r="1793" spans="1:4" x14ac:dyDescent="0.2">
      <c r="A1793" s="5">
        <v>45988</v>
      </c>
      <c r="B1793">
        <f>IF(COUNTIFS('Registro de Viajes'!$B$5:$B$34, "&lt;="&amp;A1793, 'Registro de Viajes'!$C$5:$C$34, "&gt;="&amp;A1793)&gt;0, 1, 0)</f>
        <v>1</v>
      </c>
      <c r="C1793">
        <f t="shared" si="50"/>
        <v>209</v>
      </c>
      <c r="D1793">
        <f t="shared" si="49"/>
        <v>2025</v>
      </c>
    </row>
    <row r="1794" spans="1:4" x14ac:dyDescent="0.2">
      <c r="A1794" s="5">
        <v>45989</v>
      </c>
      <c r="B1794">
        <f>IF(COUNTIFS('Registro de Viajes'!$B$5:$B$34, "&lt;="&amp;A1794, 'Registro de Viajes'!$C$5:$C$34, "&gt;="&amp;A1794)&gt;0, 1, 0)</f>
        <v>1</v>
      </c>
      <c r="C1794">
        <f t="shared" si="50"/>
        <v>209</v>
      </c>
      <c r="D1794">
        <f t="shared" ref="D1794:D1827" si="51">YEAR(A1794)</f>
        <v>2025</v>
      </c>
    </row>
    <row r="1795" spans="1:4" x14ac:dyDescent="0.2">
      <c r="A1795" s="5">
        <v>45990</v>
      </c>
      <c r="B1795">
        <f>IF(COUNTIFS('Registro de Viajes'!$B$5:$B$34, "&lt;="&amp;A1795, 'Registro de Viajes'!$C$5:$C$34, "&gt;="&amp;A1795)&gt;0, 1, 0)</f>
        <v>1</v>
      </c>
      <c r="C1795">
        <f t="shared" si="50"/>
        <v>209</v>
      </c>
      <c r="D1795">
        <f t="shared" si="51"/>
        <v>2025</v>
      </c>
    </row>
    <row r="1796" spans="1:4" x14ac:dyDescent="0.2">
      <c r="A1796" s="5">
        <v>45991</v>
      </c>
      <c r="B1796">
        <f>IF(COUNTIFS('Registro de Viajes'!$B$5:$B$34, "&lt;="&amp;A1796, 'Registro de Viajes'!$C$5:$C$34, "&gt;="&amp;A1796)&gt;0, 1, 0)</f>
        <v>1</v>
      </c>
      <c r="C1796">
        <f t="shared" si="50"/>
        <v>209</v>
      </c>
      <c r="D1796">
        <f t="shared" si="51"/>
        <v>2025</v>
      </c>
    </row>
    <row r="1797" spans="1:4" x14ac:dyDescent="0.2">
      <c r="A1797" s="5">
        <v>45992</v>
      </c>
      <c r="B1797">
        <f>IF(COUNTIFS('Registro de Viajes'!$B$5:$B$34, "&lt;="&amp;A1797, 'Registro de Viajes'!$C$5:$C$34, "&gt;="&amp;A1797)&gt;0, 1, 0)</f>
        <v>1</v>
      </c>
      <c r="C1797">
        <f t="shared" si="50"/>
        <v>209</v>
      </c>
      <c r="D1797">
        <f t="shared" si="51"/>
        <v>2025</v>
      </c>
    </row>
    <row r="1798" spans="1:4" x14ac:dyDescent="0.2">
      <c r="A1798" s="5">
        <v>45993</v>
      </c>
      <c r="B1798">
        <f>IF(COUNTIFS('Registro de Viajes'!$B$5:$B$34, "&lt;="&amp;A1798, 'Registro de Viajes'!$C$5:$C$34, "&gt;="&amp;A1798)&gt;0, 1, 0)</f>
        <v>1</v>
      </c>
      <c r="C1798">
        <f t="shared" si="50"/>
        <v>209</v>
      </c>
      <c r="D1798">
        <f t="shared" si="51"/>
        <v>2025</v>
      </c>
    </row>
    <row r="1799" spans="1:4" x14ac:dyDescent="0.2">
      <c r="A1799" s="5">
        <v>45994</v>
      </c>
      <c r="B1799">
        <f>IF(COUNTIFS('Registro de Viajes'!$B$5:$B$34, "&lt;="&amp;A1799, 'Registro de Viajes'!$C$5:$C$34, "&gt;="&amp;A1799)&gt;0, 1, 0)</f>
        <v>1</v>
      </c>
      <c r="C1799">
        <f t="shared" si="50"/>
        <v>209</v>
      </c>
      <c r="D1799">
        <f t="shared" si="51"/>
        <v>2025</v>
      </c>
    </row>
    <row r="1800" spans="1:4" x14ac:dyDescent="0.2">
      <c r="A1800" s="5">
        <v>45995</v>
      </c>
      <c r="B1800">
        <f>IF(COUNTIFS('Registro de Viajes'!$B$5:$B$34, "&lt;="&amp;A1800, 'Registro de Viajes'!$C$5:$C$34, "&gt;="&amp;A1800)&gt;0, 1, 0)</f>
        <v>1</v>
      </c>
      <c r="C1800">
        <f t="shared" si="50"/>
        <v>209</v>
      </c>
      <c r="D1800">
        <f t="shared" si="51"/>
        <v>2025</v>
      </c>
    </row>
    <row r="1801" spans="1:4" x14ac:dyDescent="0.2">
      <c r="A1801" s="5">
        <v>45996</v>
      </c>
      <c r="B1801">
        <f>IF(COUNTIFS('Registro de Viajes'!$B$5:$B$34, "&lt;="&amp;A1801, 'Registro de Viajes'!$C$5:$C$34, "&gt;="&amp;A1801)&gt;0, 1, 0)</f>
        <v>1</v>
      </c>
      <c r="C1801">
        <f t="shared" si="50"/>
        <v>209</v>
      </c>
      <c r="D1801">
        <f t="shared" si="51"/>
        <v>2025</v>
      </c>
    </row>
    <row r="1802" spans="1:4" x14ac:dyDescent="0.2">
      <c r="A1802" s="5">
        <v>45997</v>
      </c>
      <c r="B1802">
        <f>IF(COUNTIFS('Registro de Viajes'!$B$5:$B$34, "&lt;="&amp;A1802, 'Registro de Viajes'!$C$5:$C$34, "&gt;="&amp;A1802)&gt;0, 1, 0)</f>
        <v>1</v>
      </c>
      <c r="C1802">
        <f t="shared" si="50"/>
        <v>209</v>
      </c>
      <c r="D1802">
        <f t="shared" si="51"/>
        <v>2025</v>
      </c>
    </row>
    <row r="1803" spans="1:4" x14ac:dyDescent="0.2">
      <c r="A1803" s="5">
        <v>45998</v>
      </c>
      <c r="B1803">
        <f>IF(COUNTIFS('Registro de Viajes'!$B$5:$B$34, "&lt;="&amp;A1803, 'Registro de Viajes'!$C$5:$C$34, "&gt;="&amp;A1803)&gt;0, 1, 0)</f>
        <v>1</v>
      </c>
      <c r="C1803">
        <f t="shared" si="50"/>
        <v>209</v>
      </c>
      <c r="D1803">
        <f t="shared" si="51"/>
        <v>2025</v>
      </c>
    </row>
    <row r="1804" spans="1:4" x14ac:dyDescent="0.2">
      <c r="A1804" s="5">
        <v>45999</v>
      </c>
      <c r="B1804">
        <f>IF(COUNTIFS('Registro de Viajes'!$B$5:$B$34, "&lt;="&amp;A1804, 'Registro de Viajes'!$C$5:$C$34, "&gt;="&amp;A1804)&gt;0, 1, 0)</f>
        <v>1</v>
      </c>
      <c r="C1804">
        <f t="shared" si="50"/>
        <v>209</v>
      </c>
      <c r="D1804">
        <f t="shared" si="51"/>
        <v>2025</v>
      </c>
    </row>
    <row r="1805" spans="1:4" x14ac:dyDescent="0.2">
      <c r="A1805" s="5">
        <v>46000</v>
      </c>
      <c r="B1805">
        <f>IF(COUNTIFS('Registro de Viajes'!$B$5:$B$34, "&lt;="&amp;A1805, 'Registro de Viajes'!$C$5:$C$34, "&gt;="&amp;A1805)&gt;0, 1, 0)</f>
        <v>1</v>
      </c>
      <c r="C1805">
        <f t="shared" si="50"/>
        <v>209</v>
      </c>
      <c r="D1805">
        <f t="shared" si="51"/>
        <v>2025</v>
      </c>
    </row>
    <row r="1806" spans="1:4" x14ac:dyDescent="0.2">
      <c r="A1806" s="5">
        <v>46001</v>
      </c>
      <c r="B1806">
        <f>IF(COUNTIFS('Registro de Viajes'!$B$5:$B$34, "&lt;="&amp;A1806, 'Registro de Viajes'!$C$5:$C$34, "&gt;="&amp;A1806)&gt;0, 1, 0)</f>
        <v>1</v>
      </c>
      <c r="C1806">
        <f t="shared" si="50"/>
        <v>209</v>
      </c>
      <c r="D1806">
        <f t="shared" si="51"/>
        <v>2025</v>
      </c>
    </row>
    <row r="1807" spans="1:4" x14ac:dyDescent="0.2">
      <c r="A1807" s="5">
        <v>46002</v>
      </c>
      <c r="B1807">
        <f>IF(COUNTIFS('Registro de Viajes'!$B$5:$B$34, "&lt;="&amp;A1807, 'Registro de Viajes'!$C$5:$C$34, "&gt;="&amp;A1807)&gt;0, 1, 0)</f>
        <v>1</v>
      </c>
      <c r="C1807">
        <f t="shared" si="50"/>
        <v>209</v>
      </c>
      <c r="D1807">
        <f t="shared" si="51"/>
        <v>2025</v>
      </c>
    </row>
    <row r="1808" spans="1:4" x14ac:dyDescent="0.2">
      <c r="A1808" s="5">
        <v>46003</v>
      </c>
      <c r="B1808">
        <f>IF(COUNTIFS('Registro de Viajes'!$B$5:$B$34, "&lt;="&amp;A1808, 'Registro de Viajes'!$C$5:$C$34, "&gt;="&amp;A1808)&gt;0, 1, 0)</f>
        <v>1</v>
      </c>
      <c r="C1808">
        <f t="shared" si="50"/>
        <v>209</v>
      </c>
      <c r="D1808">
        <f t="shared" si="51"/>
        <v>2025</v>
      </c>
    </row>
    <row r="1809" spans="1:4" x14ac:dyDescent="0.2">
      <c r="A1809" s="5">
        <v>46004</v>
      </c>
      <c r="B1809">
        <f>IF(COUNTIFS('Registro de Viajes'!$B$5:$B$34, "&lt;="&amp;A1809, 'Registro de Viajes'!$C$5:$C$34, "&gt;="&amp;A1809)&gt;0, 1, 0)</f>
        <v>1</v>
      </c>
      <c r="C1809">
        <f t="shared" si="50"/>
        <v>209</v>
      </c>
      <c r="D1809">
        <f t="shared" si="51"/>
        <v>2025</v>
      </c>
    </row>
    <row r="1810" spans="1:4" x14ac:dyDescent="0.2">
      <c r="A1810" s="5">
        <v>46005</v>
      </c>
      <c r="B1810">
        <f>IF(COUNTIFS('Registro de Viajes'!$B$5:$B$34, "&lt;="&amp;A1810, 'Registro de Viajes'!$C$5:$C$34, "&gt;="&amp;A1810)&gt;0, 1, 0)</f>
        <v>1</v>
      </c>
      <c r="C1810">
        <f t="shared" si="50"/>
        <v>209</v>
      </c>
      <c r="D1810">
        <f t="shared" si="51"/>
        <v>2025</v>
      </c>
    </row>
    <row r="1811" spans="1:4" x14ac:dyDescent="0.2">
      <c r="A1811" s="5">
        <v>46006</v>
      </c>
      <c r="B1811">
        <f>IF(COUNTIFS('Registro de Viajes'!$B$5:$B$34, "&lt;="&amp;A1811, 'Registro de Viajes'!$C$5:$C$34, "&gt;="&amp;A1811)&gt;0, 1, 0)</f>
        <v>1</v>
      </c>
      <c r="C1811">
        <f t="shared" si="50"/>
        <v>209</v>
      </c>
      <c r="D1811">
        <f t="shared" si="51"/>
        <v>2025</v>
      </c>
    </row>
    <row r="1812" spans="1:4" x14ac:dyDescent="0.2">
      <c r="A1812" s="5">
        <v>46007</v>
      </c>
      <c r="B1812">
        <f>IF(COUNTIFS('Registro de Viajes'!$B$5:$B$34, "&lt;="&amp;A1812, 'Registro de Viajes'!$C$5:$C$34, "&gt;="&amp;A1812)&gt;0, 1, 0)</f>
        <v>1</v>
      </c>
      <c r="C1812">
        <f t="shared" si="50"/>
        <v>209</v>
      </c>
      <c r="D1812">
        <f t="shared" si="51"/>
        <v>2025</v>
      </c>
    </row>
    <row r="1813" spans="1:4" x14ac:dyDescent="0.2">
      <c r="A1813" s="5">
        <v>46008</v>
      </c>
      <c r="B1813">
        <f>IF(COUNTIFS('Registro de Viajes'!$B$5:$B$34, "&lt;="&amp;A1813, 'Registro de Viajes'!$C$5:$C$34, "&gt;="&amp;A1813)&gt;0, 1, 0)</f>
        <v>1</v>
      </c>
      <c r="C1813">
        <f t="shared" si="50"/>
        <v>209</v>
      </c>
      <c r="D1813">
        <f t="shared" si="51"/>
        <v>2025</v>
      </c>
    </row>
    <row r="1814" spans="1:4" x14ac:dyDescent="0.2">
      <c r="A1814" s="5">
        <v>46009</v>
      </c>
      <c r="B1814">
        <f>IF(COUNTIFS('Registro de Viajes'!$B$5:$B$34, "&lt;="&amp;A1814, 'Registro de Viajes'!$C$5:$C$34, "&gt;="&amp;A1814)&gt;0, 1, 0)</f>
        <v>1</v>
      </c>
      <c r="C1814">
        <f t="shared" si="50"/>
        <v>209</v>
      </c>
      <c r="D1814">
        <f t="shared" si="51"/>
        <v>2025</v>
      </c>
    </row>
    <row r="1815" spans="1:4" x14ac:dyDescent="0.2">
      <c r="A1815" s="5">
        <v>46010</v>
      </c>
      <c r="B1815">
        <f>IF(COUNTIFS('Registro de Viajes'!$B$5:$B$34, "&lt;="&amp;A1815, 'Registro de Viajes'!$C$5:$C$34, "&gt;="&amp;A1815)&gt;0, 1, 0)</f>
        <v>1</v>
      </c>
      <c r="C1815">
        <f t="shared" si="50"/>
        <v>209</v>
      </c>
      <c r="D1815">
        <f t="shared" si="51"/>
        <v>2025</v>
      </c>
    </row>
    <row r="1816" spans="1:4" x14ac:dyDescent="0.2">
      <c r="A1816" s="5">
        <v>46011</v>
      </c>
      <c r="B1816">
        <f>IF(COUNTIFS('Registro de Viajes'!$B$5:$B$34, "&lt;="&amp;A1816, 'Registro de Viajes'!$C$5:$C$34, "&gt;="&amp;A1816)&gt;0, 1, 0)</f>
        <v>1</v>
      </c>
      <c r="C1816">
        <f t="shared" si="50"/>
        <v>209</v>
      </c>
      <c r="D1816">
        <f t="shared" si="51"/>
        <v>2025</v>
      </c>
    </row>
    <row r="1817" spans="1:4" x14ac:dyDescent="0.2">
      <c r="A1817" s="5">
        <v>46012</v>
      </c>
      <c r="B1817">
        <f>IF(COUNTIFS('Registro de Viajes'!$B$5:$B$34, "&lt;="&amp;A1817, 'Registro de Viajes'!$C$5:$C$34, "&gt;="&amp;A1817)&gt;0, 1, 0)</f>
        <v>1</v>
      </c>
      <c r="C1817">
        <f t="shared" si="50"/>
        <v>209</v>
      </c>
      <c r="D1817">
        <f t="shared" si="51"/>
        <v>2025</v>
      </c>
    </row>
    <row r="1818" spans="1:4" x14ac:dyDescent="0.2">
      <c r="A1818" s="5">
        <v>46013</v>
      </c>
      <c r="B1818">
        <f>IF(COUNTIFS('Registro de Viajes'!$B$5:$B$34, "&lt;="&amp;A1818, 'Registro de Viajes'!$C$5:$C$34, "&gt;="&amp;A1818)&gt;0, 1, 0)</f>
        <v>1</v>
      </c>
      <c r="C1818">
        <f t="shared" si="50"/>
        <v>209</v>
      </c>
      <c r="D1818">
        <f t="shared" si="51"/>
        <v>2025</v>
      </c>
    </row>
    <row r="1819" spans="1:4" x14ac:dyDescent="0.2">
      <c r="A1819" s="5">
        <v>46014</v>
      </c>
      <c r="B1819">
        <f>IF(COUNTIFS('Registro de Viajes'!$B$5:$B$34, "&lt;="&amp;A1819, 'Registro de Viajes'!$C$5:$C$34, "&gt;="&amp;A1819)&gt;0, 1, 0)</f>
        <v>1</v>
      </c>
      <c r="C1819">
        <f t="shared" si="50"/>
        <v>209</v>
      </c>
      <c r="D1819">
        <f t="shared" si="51"/>
        <v>2025</v>
      </c>
    </row>
    <row r="1820" spans="1:4" x14ac:dyDescent="0.2">
      <c r="A1820" s="5">
        <v>46015</v>
      </c>
      <c r="B1820">
        <f>IF(COUNTIFS('Registro de Viajes'!$B$5:$B$34, "&lt;="&amp;A1820, 'Registro de Viajes'!$C$5:$C$34, "&gt;="&amp;A1820)&gt;0, 1, 0)</f>
        <v>0</v>
      </c>
      <c r="C1820">
        <f t="shared" si="50"/>
        <v>208</v>
      </c>
      <c r="D1820">
        <f t="shared" si="51"/>
        <v>2025</v>
      </c>
    </row>
    <row r="1821" spans="1:4" x14ac:dyDescent="0.2">
      <c r="A1821" s="5">
        <v>46016</v>
      </c>
      <c r="B1821">
        <f>IF(COUNTIFS('Registro de Viajes'!$B$5:$B$34, "&lt;="&amp;A1821, 'Registro de Viajes'!$C$5:$C$34, "&gt;="&amp;A1821)&gt;0, 1, 0)</f>
        <v>0</v>
      </c>
      <c r="C1821">
        <f t="shared" si="50"/>
        <v>207</v>
      </c>
      <c r="D1821">
        <f t="shared" si="51"/>
        <v>2025</v>
      </c>
    </row>
    <row r="1822" spans="1:4" x14ac:dyDescent="0.2">
      <c r="A1822" s="5">
        <v>46017</v>
      </c>
      <c r="B1822">
        <f>IF(COUNTIFS('Registro de Viajes'!$B$5:$B$34, "&lt;="&amp;A1822, 'Registro de Viajes'!$C$5:$C$34, "&gt;="&amp;A1822)&gt;0, 1, 0)</f>
        <v>0</v>
      </c>
      <c r="C1822">
        <f t="shared" si="50"/>
        <v>206</v>
      </c>
      <c r="D1822">
        <f t="shared" si="51"/>
        <v>2025</v>
      </c>
    </row>
    <row r="1823" spans="1:4" x14ac:dyDescent="0.2">
      <c r="A1823" s="5">
        <v>46018</v>
      </c>
      <c r="B1823">
        <f>IF(COUNTIFS('Registro de Viajes'!$B$5:$B$34, "&lt;="&amp;A1823, 'Registro de Viajes'!$C$5:$C$34, "&gt;="&amp;A1823)&gt;0, 1, 0)</f>
        <v>0</v>
      </c>
      <c r="C1823">
        <f t="shared" si="50"/>
        <v>206</v>
      </c>
      <c r="D1823">
        <f t="shared" si="51"/>
        <v>2025</v>
      </c>
    </row>
    <row r="1824" spans="1:4" x14ac:dyDescent="0.2">
      <c r="A1824" s="5">
        <v>46019</v>
      </c>
      <c r="B1824">
        <f>IF(COUNTIFS('Registro de Viajes'!$B$5:$B$34, "&lt;="&amp;A1824, 'Registro de Viajes'!$C$5:$C$34, "&gt;="&amp;A1824)&gt;0, 1, 0)</f>
        <v>0</v>
      </c>
      <c r="C1824">
        <f t="shared" si="50"/>
        <v>206</v>
      </c>
      <c r="D1824">
        <f t="shared" si="51"/>
        <v>2025</v>
      </c>
    </row>
    <row r="1825" spans="1:4" x14ac:dyDescent="0.2">
      <c r="A1825" s="5">
        <v>46020</v>
      </c>
      <c r="B1825">
        <f>IF(COUNTIFS('Registro de Viajes'!$B$5:$B$34, "&lt;="&amp;A1825, 'Registro de Viajes'!$C$5:$C$34, "&gt;="&amp;A1825)&gt;0, 1, 0)</f>
        <v>0</v>
      </c>
      <c r="C1825">
        <f t="shared" si="50"/>
        <v>206</v>
      </c>
      <c r="D1825">
        <f t="shared" si="51"/>
        <v>2025</v>
      </c>
    </row>
    <row r="1826" spans="1:4" x14ac:dyDescent="0.2">
      <c r="A1826" s="5">
        <v>46021</v>
      </c>
      <c r="B1826">
        <f>IF(COUNTIFS('Registro de Viajes'!$B$5:$B$34, "&lt;="&amp;A1826, 'Registro de Viajes'!$C$5:$C$34, "&gt;="&amp;A1826)&gt;0, 1, 0)</f>
        <v>0</v>
      </c>
      <c r="C1826">
        <f t="shared" si="50"/>
        <v>206</v>
      </c>
      <c r="D1826">
        <f t="shared" si="51"/>
        <v>2025</v>
      </c>
    </row>
    <row r="1827" spans="1:4" x14ac:dyDescent="0.2">
      <c r="A1827" s="5">
        <v>46022</v>
      </c>
      <c r="B1827">
        <f>IF(COUNTIFS('Registro de Viajes'!$B$5:$B$34, "&lt;="&amp;A1827, 'Registro de Viajes'!$C$5:$C$34, "&gt;="&amp;A1827)&gt;0, 1, 0)</f>
        <v>0</v>
      </c>
      <c r="C1827">
        <f t="shared" si="50"/>
        <v>206</v>
      </c>
      <c r="D1827">
        <f t="shared" si="51"/>
        <v>2025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Evaluación Residencia</vt:lpstr>
      <vt:lpstr>Registro de Viajes</vt:lpstr>
      <vt:lpstr>Motor_Calculo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Daniela Medina</cp:lastModifiedBy>
  <dcterms:created xsi:type="dcterms:W3CDTF">2026-07-29T18:51:38Z</dcterms:created>
  <dcterms:modified xsi:type="dcterms:W3CDTF">2026-10-21T00:22:40Z</dcterms:modified>
</cp:coreProperties>
</file>